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510" windowWidth="20760" windowHeight="11430"/>
  </bookViews>
  <sheets>
    <sheet name="ds" sheetId="1" r:id="rId1"/>
    <sheet name="Sheet2" sheetId="2" r:id="rId2"/>
    <sheet name="Sheet3" sheetId="3" r:id="rId3"/>
  </sheets>
  <definedNames>
    <definedName name="_xlnm._FilterDatabase" localSheetId="0" hidden="1">ds!$A$8:$J$56</definedName>
  </definedNames>
  <calcPr calcId="144525"/>
</workbook>
</file>

<file path=xl/calcChain.xml><?xml version="1.0" encoding="utf-8"?>
<calcChain xmlns="http://schemas.openxmlformats.org/spreadsheetml/2006/main">
  <c r="L31" i="3" l="1"/>
  <c r="K31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0" i="3" s="1"/>
  <c r="I55" i="1"/>
  <c r="H55" i="1"/>
  <c r="H54" i="1"/>
  <c r="I54" i="1" s="1"/>
  <c r="I53" i="1"/>
  <c r="H53" i="1"/>
  <c r="H52" i="1"/>
  <c r="I52" i="1" s="1"/>
  <c r="I51" i="1"/>
  <c r="H51" i="1"/>
  <c r="H50" i="1"/>
  <c r="I50" i="1" s="1"/>
  <c r="I49" i="1"/>
  <c r="H49" i="1"/>
  <c r="H48" i="1"/>
  <c r="I48" i="1" s="1"/>
  <c r="I47" i="1"/>
  <c r="H47" i="1"/>
  <c r="H46" i="1"/>
  <c r="I46" i="1" s="1"/>
  <c r="I45" i="1"/>
  <c r="H45" i="1"/>
  <c r="H44" i="1"/>
  <c r="I44" i="1" s="1"/>
  <c r="I43" i="1"/>
  <c r="H43" i="1"/>
  <c r="H42" i="1"/>
  <c r="I42" i="1" s="1"/>
  <c r="I41" i="1"/>
  <c r="H41" i="1"/>
  <c r="H40" i="1"/>
  <c r="I40" i="1" s="1"/>
  <c r="I39" i="1"/>
  <c r="H39" i="1"/>
  <c r="H38" i="1"/>
  <c r="I38" i="1" s="1"/>
  <c r="I37" i="1"/>
  <c r="H37" i="1"/>
  <c r="H36" i="1"/>
  <c r="I36" i="1" s="1"/>
  <c r="I35" i="1"/>
  <c r="H35" i="1"/>
  <c r="H34" i="1"/>
  <c r="I34" i="1" s="1"/>
  <c r="I33" i="1"/>
  <c r="H33" i="1"/>
  <c r="H32" i="1"/>
  <c r="I32" i="1" s="1"/>
  <c r="I31" i="1"/>
  <c r="H31" i="1"/>
  <c r="H30" i="1"/>
  <c r="I30" i="1" s="1"/>
  <c r="I29" i="1"/>
  <c r="H29" i="1"/>
  <c r="H28" i="1"/>
  <c r="I28" i="1" s="1"/>
  <c r="I27" i="1"/>
  <c r="H27" i="1"/>
  <c r="H26" i="1"/>
  <c r="I26" i="1" s="1"/>
  <c r="I25" i="1"/>
  <c r="H25" i="1"/>
  <c r="H24" i="1"/>
  <c r="I24" i="1" s="1"/>
  <c r="I23" i="1"/>
  <c r="H23" i="1"/>
  <c r="H22" i="1"/>
  <c r="I22" i="1" s="1"/>
  <c r="I21" i="1"/>
  <c r="H21" i="1"/>
  <c r="H20" i="1"/>
  <c r="I20" i="1" s="1"/>
  <c r="I19" i="1"/>
  <c r="H19" i="1"/>
  <c r="H18" i="1"/>
  <c r="I18" i="1" s="1"/>
  <c r="I17" i="1"/>
  <c r="H17" i="1"/>
  <c r="H16" i="1"/>
  <c r="I16" i="1" s="1"/>
  <c r="I15" i="1"/>
  <c r="H15" i="1"/>
  <c r="H14" i="1"/>
  <c r="I14" i="1" s="1"/>
  <c r="I13" i="1"/>
  <c r="H13" i="1"/>
  <c r="H12" i="1"/>
  <c r="I12" i="1" s="1"/>
  <c r="I11" i="1"/>
  <c r="H11" i="1"/>
  <c r="H10" i="1"/>
  <c r="I1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H9" i="1"/>
  <c r="I9" i="1" s="1"/>
  <c r="I56" i="1" l="1"/>
</calcChain>
</file>

<file path=xl/sharedStrings.xml><?xml version="1.0" encoding="utf-8"?>
<sst xmlns="http://schemas.openxmlformats.org/spreadsheetml/2006/main" count="338" uniqueCount="205">
  <si>
    <t>BỘ GIÁO DỤC VÀ ĐÀO TẠO</t>
  </si>
  <si>
    <t>CỘNG HÒA XÃ HỘI CHỦ NGHĨA VIỆT NAM</t>
  </si>
  <si>
    <t>TRƯỜNG ĐẠI HỌC THƯƠNG MẠI</t>
  </si>
  <si>
    <t>Độc lập - Tự do - Hạnh phúc</t>
  </si>
  <si>
    <t>DANH SÁCH SINH VIÊN ĐƯỢC HỖ TRỢ CHI PHÍ HỌC TẬP</t>
  </si>
  <si>
    <t>(Kèm theo QĐ số 1789/QĐ-ĐHTM-CTSV ngày 23 tháng 11 năm 2021)</t>
  </si>
  <si>
    <t>ĐVT: VNĐ</t>
  </si>
  <si>
    <t>TT</t>
  </si>
  <si>
    <t>LỚP</t>
  </si>
  <si>
    <t>MSV</t>
  </si>
  <si>
    <t>HỌ VÀ TÊN</t>
  </si>
  <si>
    <t>DT</t>
  </si>
  <si>
    <t>ĐỐI TƯỢNG</t>
  </si>
  <si>
    <t>SỐ 
THÁNG
HỖ TRỢ</t>
  </si>
  <si>
    <t>MỨC HỖ TRỢ</t>
  </si>
  <si>
    <t>KINH PHÍ 
HỖ TRỢ</t>
  </si>
  <si>
    <t>GHI CHÚ</t>
  </si>
  <si>
    <t>(9)=(7)*(8)</t>
  </si>
  <si>
    <t>K54A5</t>
  </si>
  <si>
    <t>18D100274</t>
  </si>
  <si>
    <t>Phùng Thị Nhị</t>
  </si>
  <si>
    <t>Nùng</t>
  </si>
  <si>
    <t>HN 2021</t>
  </si>
  <si>
    <t>Kì 1 năm học 2021-2022</t>
  </si>
  <si>
    <t>K54A6</t>
  </si>
  <si>
    <t>18D100305</t>
  </si>
  <si>
    <t>Lê Kim Chi</t>
  </si>
  <si>
    <t>Thổ</t>
  </si>
  <si>
    <t>HCN 2021</t>
  </si>
  <si>
    <t>18D100309</t>
  </si>
  <si>
    <t>Bùi Thị Đài</t>
  </si>
  <si>
    <t>Mường</t>
  </si>
  <si>
    <t>K54B3KS</t>
  </si>
  <si>
    <t>18D110153</t>
  </si>
  <si>
    <t>Triệu Thị Hồng Gấm</t>
  </si>
  <si>
    <t>Tày</t>
  </si>
  <si>
    <t>K54B3LH</t>
  </si>
  <si>
    <t>18D250135</t>
  </si>
  <si>
    <t>Trần Thị Thu Hiền</t>
  </si>
  <si>
    <t>K54B4LH</t>
  </si>
  <si>
    <t>18D250202</t>
  </si>
  <si>
    <t>Thền Thị Kiều</t>
  </si>
  <si>
    <t>K54D2</t>
  </si>
  <si>
    <t>18D150100</t>
  </si>
  <si>
    <t>Nhạc Thị Sim</t>
  </si>
  <si>
    <t>K54D6</t>
  </si>
  <si>
    <t>18D150322</t>
  </si>
  <si>
    <t>Trần Thị Liên</t>
  </si>
  <si>
    <t>Hoa</t>
  </si>
  <si>
    <t>K54F3</t>
  </si>
  <si>
    <t>18D160170</t>
  </si>
  <si>
    <t>Lê Thị Phương Lan</t>
  </si>
  <si>
    <t>K54N6</t>
  </si>
  <si>
    <t>18D170295</t>
  </si>
  <si>
    <t>Trương Thị Mai Uyên</t>
  </si>
  <si>
    <t>Sán dìu</t>
  </si>
  <si>
    <t>K54T3</t>
  </si>
  <si>
    <t>18D220133</t>
  </si>
  <si>
    <t>Triệu Thị Hà</t>
  </si>
  <si>
    <t>Dao</t>
  </si>
  <si>
    <t>K54B1KS</t>
  </si>
  <si>
    <t>18D110013</t>
  </si>
  <si>
    <t>Hà Thị Điệp</t>
  </si>
  <si>
    <t>K54B2KS</t>
  </si>
  <si>
    <t>18D110078</t>
  </si>
  <si>
    <t>Bạch Thị Bình</t>
  </si>
  <si>
    <t>K54P1</t>
  </si>
  <si>
    <t>18D200018</t>
  </si>
  <si>
    <t>Nông Thị Huế</t>
  </si>
  <si>
    <t>18D220139</t>
  </si>
  <si>
    <t>Bàn Thị Huyền</t>
  </si>
  <si>
    <t>K54EK1</t>
  </si>
  <si>
    <t>18D260041</t>
  </si>
  <si>
    <t>Hoàng Trọng Tân</t>
  </si>
  <si>
    <t>K54DC1</t>
  </si>
  <si>
    <t>18D270066</t>
  </si>
  <si>
    <t>Trương Thị Thanh Tuyền</t>
  </si>
  <si>
    <t>K54QT3</t>
  </si>
  <si>
    <t>18D107141</t>
  </si>
  <si>
    <t>Phùng Thị Hương</t>
  </si>
  <si>
    <t>K55C5</t>
  </si>
  <si>
    <t>19D120324</t>
  </si>
  <si>
    <t>Triệu Thị Thủy Tiên</t>
  </si>
  <si>
    <t>K55E3</t>
  </si>
  <si>
    <t>19D130158</t>
  </si>
  <si>
    <t>Hoàng Thị Huệ</t>
  </si>
  <si>
    <t>K55N5</t>
  </si>
  <si>
    <t>19D170333</t>
  </si>
  <si>
    <t>Trương Thị Xinh</t>
  </si>
  <si>
    <t>K55U3</t>
  </si>
  <si>
    <t>19D210187</t>
  </si>
  <si>
    <t>Lý Hoài Trang</t>
  </si>
  <si>
    <t>K55B1LD</t>
  </si>
  <si>
    <t>19D251022</t>
  </si>
  <si>
    <t>Triệu Thị Hiền</t>
  </si>
  <si>
    <t>K55C2</t>
  </si>
  <si>
    <t>19D120122</t>
  </si>
  <si>
    <t>Hà Thị Tuyết</t>
  </si>
  <si>
    <t>K55B1LH</t>
  </si>
  <si>
    <t>19D250012</t>
  </si>
  <si>
    <t>Nguyễn Thị Diễm Hằng</t>
  </si>
  <si>
    <t>K55A6</t>
  </si>
  <si>
    <t>19D100353</t>
  </si>
  <si>
    <t>Trần Thị Ngọc Anh</t>
  </si>
  <si>
    <t>K55I5</t>
  </si>
  <si>
    <t>19D140305</t>
  </si>
  <si>
    <t>Nguyễn Thị Lan</t>
  </si>
  <si>
    <t>K55D3</t>
  </si>
  <si>
    <t>19D150169</t>
  </si>
  <si>
    <t>Phạm Quỳnh Mai</t>
  </si>
  <si>
    <t>K56C2</t>
  </si>
  <si>
    <t>20D120124</t>
  </si>
  <si>
    <t>Vàng Thu Thảo</t>
  </si>
  <si>
    <t>Thái</t>
  </si>
  <si>
    <t>K56C3</t>
  </si>
  <si>
    <t>20D120204</t>
  </si>
  <si>
    <t>Vi Thành Văn</t>
  </si>
  <si>
    <t>K56T3</t>
  </si>
  <si>
    <t>20D220150</t>
  </si>
  <si>
    <t>Nguyễn Thị Duyên</t>
  </si>
  <si>
    <t>K56LQ1</t>
  </si>
  <si>
    <t>20D300029</t>
  </si>
  <si>
    <t>Lò Thị Kim</t>
  </si>
  <si>
    <t>K56DC2</t>
  </si>
  <si>
    <t>20D270100</t>
  </si>
  <si>
    <t>Lò Thị Thuỷ</t>
  </si>
  <si>
    <t>K56E3</t>
  </si>
  <si>
    <t>20D130168</t>
  </si>
  <si>
    <t>Bùi Minh Lê</t>
  </si>
  <si>
    <t>K56QT2</t>
  </si>
  <si>
    <t>20D107111</t>
  </si>
  <si>
    <t>Nghinh Thị Thanh Hương</t>
  </si>
  <si>
    <t>K56U4</t>
  </si>
  <si>
    <t>20D210258</t>
  </si>
  <si>
    <t>Đinh Thị Hoa</t>
  </si>
  <si>
    <t>K56A5</t>
  </si>
  <si>
    <t>20D100309</t>
  </si>
  <si>
    <t>Triệu Thành Lâm</t>
  </si>
  <si>
    <t>K56DC1</t>
  </si>
  <si>
    <t>20D270043</t>
  </si>
  <si>
    <t>Ngọc Thị Thúy</t>
  </si>
  <si>
    <t>K56A6</t>
  </si>
  <si>
    <t>20D100364</t>
  </si>
  <si>
    <t>Phan Văn Đức</t>
  </si>
  <si>
    <t>20D100387</t>
  </si>
  <si>
    <t>Hoàng Bình Nguyên</t>
  </si>
  <si>
    <t>K56EK1</t>
  </si>
  <si>
    <t>20D260030</t>
  </si>
  <si>
    <t>La Thị Lê</t>
  </si>
  <si>
    <t>20D120153</t>
  </si>
  <si>
    <t>Bùi Thị Dừng</t>
  </si>
  <si>
    <t>K56I2</t>
  </si>
  <si>
    <t>20D140096</t>
  </si>
  <si>
    <t>Quách Thị Quyên</t>
  </si>
  <si>
    <t>K56B3KD</t>
  </si>
  <si>
    <t>20D111136</t>
  </si>
  <si>
    <t>Lương Thị Hằng</t>
  </si>
  <si>
    <t>K56C4</t>
  </si>
  <si>
    <t>20D120223</t>
  </si>
  <si>
    <t>Bùi Thị Thùy Dương</t>
  </si>
  <si>
    <t>K56QT1</t>
  </si>
  <si>
    <t>20D107062</t>
  </si>
  <si>
    <t>Tẩn Thu Thuỷ</t>
  </si>
  <si>
    <t>18D270016</t>
  </si>
  <si>
    <t>Trương Trần Thu Hà</t>
  </si>
  <si>
    <t>Pu Péo</t>
  </si>
  <si>
    <t>DT rất ít ng, VĐBKK</t>
  </si>
  <si>
    <t>Tổng cộng</t>
  </si>
  <si>
    <t>KT. HIỆU TRƯỞNG</t>
  </si>
  <si>
    <t>PHÓ HIỆU TRƯỞNG</t>
  </si>
  <si>
    <t>(đã ký)</t>
  </si>
  <si>
    <t>PGS, TS Nguyễn Thị Bích Loan</t>
  </si>
  <si>
    <t>Thống kê số lượng sinh viên và lớp sinh viên K57 như sau:</t>
  </si>
  <si>
    <t>STT</t>
  </si>
  <si>
    <t xml:space="preserve">         Lớp    CN</t>
  </si>
  <si>
    <t>TỔNG SV CN</t>
  </si>
  <si>
    <t>TỔNG SỐ LỚP</t>
  </si>
  <si>
    <t>A</t>
  </si>
  <si>
    <t>BLH</t>
  </si>
  <si>
    <t>BKS</t>
  </si>
  <si>
    <t>BLD</t>
  </si>
  <si>
    <t>BKD</t>
  </si>
  <si>
    <t>C</t>
  </si>
  <si>
    <t>T</t>
  </si>
  <si>
    <t>LQ</t>
  </si>
  <si>
    <t>D</t>
  </si>
  <si>
    <t>DD</t>
  </si>
  <si>
    <t>DC</t>
  </si>
  <si>
    <t>DK</t>
  </si>
  <si>
    <t>E</t>
  </si>
  <si>
    <t>EK</t>
  </si>
  <si>
    <t>F</t>
  </si>
  <si>
    <t>P</t>
  </si>
  <si>
    <t>H</t>
  </si>
  <si>
    <t>HC</t>
  </si>
  <si>
    <t>HH</t>
  </si>
  <si>
    <t>I</t>
  </si>
  <si>
    <t>S</t>
  </si>
  <si>
    <t>SD</t>
  </si>
  <si>
    <t>N</t>
  </si>
  <si>
    <t>Q</t>
  </si>
  <si>
    <t>QT</t>
  </si>
  <si>
    <t>U</t>
  </si>
  <si>
    <t>TỔNG CỘNG</t>
  </si>
  <si>
    <t>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</si>
</sst>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5" formatCode="\(\2\)"/>
    <numFmt numFmtId="166" formatCode="\(\3\)"/>
    <numFmt numFmtId="167" formatCode="\(\4\)"/>
    <numFmt numFmtId="168" formatCode="\(\5\)"/>
    <numFmt numFmtId="169" formatCode="\(\6\)"/>
    <numFmt numFmtId="170" formatCode="\(\7\)"/>
    <numFmt numFmtId="171" formatCode="\(\8\)"/>
    <numFmt numFmtId="172" formatCode="\(\9\)"/>
    <numFmt numFmtId="173" formatCode="\(\10\)"/>
    <numFmt numFmtId="174" formatCode="_-* #,##0\ _₫_-;\-* #,##0\ _₫_-;_-* &quot;-&quot;??\ _₫_-;_-@"/>
  </numFmts>
  <fonts count="15" x14ac:knownFonts="1">
    <font>
      <sz val="11"/>
      <color rgb="FF000000"/>
      <name val="Calibri"/>
    </font>
    <font>
      <sz val="13"/>
      <color rgb="FF000000"/>
      <name val="Times New Roman"/>
    </font>
    <font>
      <sz val="11"/>
      <name val="Calibri"/>
    </font>
    <font>
      <b/>
      <sz val="13"/>
      <color rgb="FF000000"/>
      <name val="Times New Roman"/>
    </font>
    <font>
      <sz val="12"/>
      <color rgb="FF000000"/>
      <name val="Times New Roman"/>
    </font>
    <font>
      <b/>
      <u/>
      <sz val="13"/>
      <color rgb="FF000000"/>
      <name val="Times New Roman"/>
    </font>
    <font>
      <b/>
      <u/>
      <sz val="13"/>
      <color rgb="FF000000"/>
      <name val="Times New Roman"/>
    </font>
    <font>
      <b/>
      <sz val="14"/>
      <color rgb="FF000000"/>
      <name val="Times New Roman"/>
    </font>
    <font>
      <i/>
      <sz val="12"/>
      <color rgb="FF000000"/>
      <name val="Times New Roman"/>
    </font>
    <font>
      <b/>
      <sz val="11"/>
      <color rgb="FF000000"/>
      <name val="Times New Roman"/>
    </font>
    <font>
      <sz val="12"/>
      <name val="Times New Roman"/>
    </font>
    <font>
      <b/>
      <sz val="12"/>
      <name val="Times New Roman"/>
    </font>
    <font>
      <b/>
      <sz val="12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shrinkToFi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shrinkToFit="1"/>
    </xf>
    <xf numFmtId="166" fontId="4" fillId="2" borderId="5" xfId="0" applyNumberFormat="1" applyFont="1" applyFill="1" applyBorder="1" applyAlignment="1">
      <alignment horizontal="center" shrinkToFit="1"/>
    </xf>
    <xf numFmtId="167" fontId="4" fillId="2" borderId="5" xfId="0" applyNumberFormat="1" applyFont="1" applyFill="1" applyBorder="1" applyAlignment="1">
      <alignment horizontal="center"/>
    </xf>
    <xf numFmtId="168" fontId="4" fillId="2" borderId="5" xfId="0" applyNumberFormat="1" applyFont="1" applyFill="1" applyBorder="1" applyAlignment="1">
      <alignment horizontal="center" vertical="center"/>
    </xf>
    <xf numFmtId="169" fontId="4" fillId="2" borderId="5" xfId="0" applyNumberFormat="1" applyFont="1" applyFill="1" applyBorder="1" applyAlignment="1">
      <alignment horizontal="center" vertical="center"/>
    </xf>
    <xf numFmtId="170" fontId="4" fillId="2" borderId="5" xfId="0" applyNumberFormat="1" applyFont="1" applyFill="1" applyBorder="1" applyAlignment="1">
      <alignment horizontal="center" vertical="center"/>
    </xf>
    <xf numFmtId="171" fontId="4" fillId="2" borderId="5" xfId="0" applyNumberFormat="1" applyFont="1" applyFill="1" applyBorder="1" applyAlignment="1">
      <alignment horizontal="center" vertical="center"/>
    </xf>
    <xf numFmtId="172" fontId="4" fillId="2" borderId="5" xfId="0" applyNumberFormat="1" applyFont="1" applyFill="1" applyBorder="1" applyAlignment="1">
      <alignment horizontal="center" vertical="center"/>
    </xf>
    <xf numFmtId="173" fontId="4" fillId="2" borderId="5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shrinkToFit="1"/>
    </xf>
    <xf numFmtId="0" fontId="4" fillId="2" borderId="6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174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shrinkToFit="1"/>
    </xf>
    <xf numFmtId="0" fontId="4" fillId="2" borderId="7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174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shrinkToFit="1"/>
    </xf>
    <xf numFmtId="174" fontId="12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shrinkToFit="1"/>
    </xf>
    <xf numFmtId="0" fontId="10" fillId="2" borderId="4" xfId="0" applyFont="1" applyFill="1" applyBorder="1" applyAlignment="1">
      <alignment shrinkToFit="1"/>
    </xf>
    <xf numFmtId="0" fontId="11" fillId="2" borderId="4" xfId="0" applyFont="1" applyFill="1" applyBorder="1"/>
    <xf numFmtId="0" fontId="10" fillId="2" borderId="4" xfId="0" applyFont="1" applyFill="1" applyBorder="1" applyAlignment="1">
      <alignment horizontal="center" shrinkToFit="1"/>
    </xf>
    <xf numFmtId="174" fontId="4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/>
    <xf numFmtId="0" fontId="8" fillId="2" borderId="4" xfId="0" applyFont="1" applyFill="1" applyBorder="1"/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9" fillId="2" borderId="19" xfId="0" applyFont="1" applyFill="1" applyBorder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3" fillId="0" borderId="26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9" fillId="0" borderId="12" xfId="0" applyFont="1" applyBorder="1" applyAlignment="1">
      <alignment horizontal="center" vertical="center"/>
    </xf>
    <xf numFmtId="0" fontId="2" fillId="0" borderId="15" xfId="0" applyFont="1" applyBorder="1"/>
    <xf numFmtId="0" fontId="9" fillId="0" borderId="27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1" xfId="0" applyFont="1" applyBorder="1"/>
    <xf numFmtId="0" fontId="9" fillId="0" borderId="14" xfId="0" applyFont="1" applyBorder="1" applyAlignment="1">
      <alignment horizontal="center" vertical="center"/>
    </xf>
    <xf numFmtId="0" fontId="2" fillId="0" borderId="17" xfId="0" applyFont="1" applyBorder="1"/>
    <xf numFmtId="0" fontId="9" fillId="0" borderId="12" xfId="0" applyFont="1" applyBorder="1" applyAlignment="1">
      <alignment vertical="center"/>
    </xf>
    <xf numFmtId="3" fontId="4" fillId="2" borderId="4" xfId="0" applyNumberFormat="1" applyFont="1" applyFill="1" applyBorder="1"/>
    <xf numFmtId="3" fontId="9" fillId="2" borderId="5" xfId="0" applyNumberFormat="1" applyFont="1" applyFill="1" applyBorder="1" applyAlignment="1">
      <alignment horizontal="center" vertical="center"/>
    </xf>
    <xf numFmtId="3" fontId="4" fillId="2" borderId="6" xfId="0" quotePrefix="1" applyNumberFormat="1" applyFont="1" applyFill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0" fillId="2" borderId="4" xfId="0" applyNumberFormat="1" applyFont="1" applyFill="1" applyBorder="1" applyAlignment="1">
      <alignment horizontal="center"/>
    </xf>
    <xf numFmtId="3" fontId="0" fillId="0" borderId="0" xfId="0" applyNumberFormat="1" applyFont="1" applyAlignment="1"/>
    <xf numFmtId="49" fontId="14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activeCell="A9" sqref="A9"/>
    </sheetView>
  </sheetViews>
  <sheetFormatPr defaultColWidth="14.42578125" defaultRowHeight="15" customHeight="1" x14ac:dyDescent="0.25"/>
  <cols>
    <col min="1" max="1" width="5.42578125" style="96" customWidth="1"/>
    <col min="2" max="2" width="10.85546875" customWidth="1"/>
    <col min="3" max="3" width="12.140625" customWidth="1"/>
    <col min="4" max="4" width="23.42578125" customWidth="1"/>
    <col min="5" max="5" width="9.140625" customWidth="1"/>
    <col min="6" max="6" width="15.42578125" customWidth="1"/>
    <col min="7" max="7" width="9.85546875" customWidth="1"/>
    <col min="8" max="8" width="13.28515625" customWidth="1"/>
    <col min="9" max="9" width="16.140625" customWidth="1"/>
    <col min="10" max="10" width="20.85546875" customWidth="1"/>
    <col min="11" max="11" width="8.7109375" customWidth="1"/>
  </cols>
  <sheetData>
    <row r="1" spans="1:11" ht="15.75" customHeight="1" x14ac:dyDescent="0.25">
      <c r="A1" s="75" t="s">
        <v>0</v>
      </c>
      <c r="B1" s="73"/>
      <c r="C1" s="73"/>
      <c r="D1" s="74"/>
      <c r="E1" s="1"/>
      <c r="F1" s="1"/>
      <c r="G1" s="79" t="s">
        <v>1</v>
      </c>
      <c r="H1" s="73"/>
      <c r="I1" s="73"/>
      <c r="J1" s="74"/>
      <c r="K1" s="2"/>
    </row>
    <row r="2" spans="1:11" ht="15.75" customHeight="1" x14ac:dyDescent="0.25">
      <c r="A2" s="76" t="s">
        <v>2</v>
      </c>
      <c r="B2" s="73"/>
      <c r="C2" s="73"/>
      <c r="D2" s="74"/>
      <c r="E2" s="3"/>
      <c r="F2" s="3"/>
      <c r="G2" s="76" t="s">
        <v>3</v>
      </c>
      <c r="H2" s="73"/>
      <c r="I2" s="73"/>
      <c r="J2" s="74"/>
      <c r="K2" s="2"/>
    </row>
    <row r="3" spans="1:11" ht="9.75" customHeight="1" x14ac:dyDescent="0.25">
      <c r="A3" s="91"/>
      <c r="B3" s="4"/>
      <c r="C3" s="4"/>
      <c r="D3" s="2"/>
      <c r="E3" s="5"/>
      <c r="F3" s="5"/>
      <c r="G3" s="5"/>
      <c r="H3" s="5"/>
      <c r="I3" s="6"/>
      <c r="J3" s="4"/>
      <c r="K3" s="2"/>
    </row>
    <row r="4" spans="1:11" ht="21.75" customHeight="1" x14ac:dyDescent="0.3">
      <c r="A4" s="77" t="s">
        <v>4</v>
      </c>
      <c r="B4" s="73"/>
      <c r="C4" s="73"/>
      <c r="D4" s="73"/>
      <c r="E4" s="73"/>
      <c r="F4" s="73"/>
      <c r="G4" s="73"/>
      <c r="H4" s="73"/>
      <c r="I4" s="73"/>
      <c r="J4" s="74"/>
      <c r="K4" s="2"/>
    </row>
    <row r="5" spans="1:11" ht="18" customHeight="1" x14ac:dyDescent="0.25">
      <c r="A5" s="78" t="s">
        <v>5</v>
      </c>
      <c r="B5" s="73"/>
      <c r="C5" s="73"/>
      <c r="D5" s="73"/>
      <c r="E5" s="73"/>
      <c r="F5" s="73"/>
      <c r="G5" s="73"/>
      <c r="H5" s="73"/>
      <c r="I5" s="73"/>
      <c r="J5" s="74"/>
      <c r="K5" s="2"/>
    </row>
    <row r="6" spans="1:11" ht="15.75" customHeight="1" x14ac:dyDescent="0.25">
      <c r="A6" s="91"/>
      <c r="B6" s="4"/>
      <c r="C6" s="4"/>
      <c r="D6" s="2"/>
      <c r="E6" s="5"/>
      <c r="F6" s="5"/>
      <c r="G6" s="5"/>
      <c r="H6" s="5"/>
      <c r="I6" s="5" t="s">
        <v>6</v>
      </c>
      <c r="J6" s="4"/>
      <c r="K6" s="2"/>
    </row>
    <row r="7" spans="1:11" ht="51.75" customHeight="1" x14ac:dyDescent="0.25">
      <c r="A7" s="92" t="s">
        <v>7</v>
      </c>
      <c r="B7" s="8" t="s">
        <v>8</v>
      </c>
      <c r="C7" s="8" t="s">
        <v>9</v>
      </c>
      <c r="D7" s="7" t="s">
        <v>10</v>
      </c>
      <c r="E7" s="7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8" t="s">
        <v>16</v>
      </c>
      <c r="K7" s="5"/>
    </row>
    <row r="8" spans="1:11" ht="12" customHeight="1" x14ac:dyDescent="0.25">
      <c r="A8" s="97" t="s">
        <v>204</v>
      </c>
      <c r="B8" s="10">
        <v>2</v>
      </c>
      <c r="C8" s="11">
        <v>3</v>
      </c>
      <c r="D8" s="12">
        <v>4</v>
      </c>
      <c r="E8" s="13">
        <v>5</v>
      </c>
      <c r="F8" s="14">
        <v>6</v>
      </c>
      <c r="G8" s="15">
        <v>7</v>
      </c>
      <c r="H8" s="16">
        <v>8</v>
      </c>
      <c r="I8" s="17" t="s">
        <v>17</v>
      </c>
      <c r="J8" s="18">
        <v>0</v>
      </c>
      <c r="K8" s="19"/>
    </row>
    <row r="9" spans="1:11" ht="18.75" customHeight="1" x14ac:dyDescent="0.25">
      <c r="A9" s="93">
        <v>1</v>
      </c>
      <c r="B9" s="20" t="s">
        <v>18</v>
      </c>
      <c r="C9" s="20" t="s">
        <v>19</v>
      </c>
      <c r="D9" s="20" t="s">
        <v>20</v>
      </c>
      <c r="E9" s="21" t="s">
        <v>21</v>
      </c>
      <c r="F9" s="22" t="s">
        <v>22</v>
      </c>
      <c r="G9" s="23">
        <v>5</v>
      </c>
      <c r="H9" s="24">
        <f t="shared" ref="H9:H54" si="0">0.6*1490000</f>
        <v>894000</v>
      </c>
      <c r="I9" s="24">
        <f t="shared" ref="I9:I55" si="1">G9*H9</f>
        <v>4470000</v>
      </c>
      <c r="J9" s="20" t="s">
        <v>23</v>
      </c>
      <c r="K9" s="19"/>
    </row>
    <row r="10" spans="1:11" ht="15.75" customHeight="1" x14ac:dyDescent="0.25">
      <c r="A10" s="94">
        <v>2</v>
      </c>
      <c r="B10" s="25" t="s">
        <v>24</v>
      </c>
      <c r="C10" s="25" t="s">
        <v>25</v>
      </c>
      <c r="D10" s="25" t="s">
        <v>26</v>
      </c>
      <c r="E10" s="26" t="s">
        <v>27</v>
      </c>
      <c r="F10" s="26" t="s">
        <v>28</v>
      </c>
      <c r="G10" s="27">
        <v>5</v>
      </c>
      <c r="H10" s="28">
        <f t="shared" si="0"/>
        <v>894000</v>
      </c>
      <c r="I10" s="28">
        <f t="shared" si="1"/>
        <v>4470000</v>
      </c>
      <c r="J10" s="25" t="s">
        <v>23</v>
      </c>
      <c r="K10" s="2"/>
    </row>
    <row r="11" spans="1:11" ht="15.75" customHeight="1" x14ac:dyDescent="0.25">
      <c r="A11" s="94">
        <f t="shared" ref="A10:A55" si="2">1+A10</f>
        <v>3</v>
      </c>
      <c r="B11" s="25" t="s">
        <v>24</v>
      </c>
      <c r="C11" s="25" t="s">
        <v>29</v>
      </c>
      <c r="D11" s="25" t="s">
        <v>30</v>
      </c>
      <c r="E11" s="26" t="s">
        <v>31</v>
      </c>
      <c r="F11" s="27" t="s">
        <v>28</v>
      </c>
      <c r="G11" s="27">
        <v>5</v>
      </c>
      <c r="H11" s="28">
        <f t="shared" si="0"/>
        <v>894000</v>
      </c>
      <c r="I11" s="28">
        <f t="shared" si="1"/>
        <v>4470000</v>
      </c>
      <c r="J11" s="25" t="s">
        <v>23</v>
      </c>
      <c r="K11" s="2"/>
    </row>
    <row r="12" spans="1:11" ht="15.75" customHeight="1" x14ac:dyDescent="0.25">
      <c r="A12" s="94">
        <f t="shared" si="2"/>
        <v>4</v>
      </c>
      <c r="B12" s="25" t="s">
        <v>32</v>
      </c>
      <c r="C12" s="25" t="s">
        <v>33</v>
      </c>
      <c r="D12" s="25" t="s">
        <v>34</v>
      </c>
      <c r="E12" s="26" t="s">
        <v>35</v>
      </c>
      <c r="F12" s="27" t="s">
        <v>28</v>
      </c>
      <c r="G12" s="27">
        <v>5</v>
      </c>
      <c r="H12" s="28">
        <f t="shared" si="0"/>
        <v>894000</v>
      </c>
      <c r="I12" s="28">
        <f t="shared" si="1"/>
        <v>4470000</v>
      </c>
      <c r="J12" s="25" t="s">
        <v>23</v>
      </c>
      <c r="K12" s="2"/>
    </row>
    <row r="13" spans="1:11" ht="15.75" customHeight="1" x14ac:dyDescent="0.25">
      <c r="A13" s="94">
        <f t="shared" si="2"/>
        <v>5</v>
      </c>
      <c r="B13" s="25" t="s">
        <v>36</v>
      </c>
      <c r="C13" s="25" t="s">
        <v>37</v>
      </c>
      <c r="D13" s="25" t="s">
        <v>38</v>
      </c>
      <c r="E13" s="26" t="s">
        <v>31</v>
      </c>
      <c r="F13" s="27" t="s">
        <v>22</v>
      </c>
      <c r="G13" s="27">
        <v>5</v>
      </c>
      <c r="H13" s="28">
        <f t="shared" si="0"/>
        <v>894000</v>
      </c>
      <c r="I13" s="28">
        <f t="shared" si="1"/>
        <v>4470000</v>
      </c>
      <c r="J13" s="25" t="s">
        <v>23</v>
      </c>
      <c r="K13" s="2"/>
    </row>
    <row r="14" spans="1:11" ht="15.75" customHeight="1" x14ac:dyDescent="0.25">
      <c r="A14" s="94">
        <f t="shared" si="2"/>
        <v>6</v>
      </c>
      <c r="B14" s="25" t="s">
        <v>39</v>
      </c>
      <c r="C14" s="25" t="s">
        <v>40</v>
      </c>
      <c r="D14" s="25" t="s">
        <v>41</v>
      </c>
      <c r="E14" s="26" t="s">
        <v>21</v>
      </c>
      <c r="F14" s="26" t="s">
        <v>22</v>
      </c>
      <c r="G14" s="27">
        <v>5</v>
      </c>
      <c r="H14" s="28">
        <f t="shared" si="0"/>
        <v>894000</v>
      </c>
      <c r="I14" s="28">
        <f t="shared" si="1"/>
        <v>4470000</v>
      </c>
      <c r="J14" s="25" t="s">
        <v>23</v>
      </c>
      <c r="K14" s="2"/>
    </row>
    <row r="15" spans="1:11" ht="15.75" customHeight="1" x14ac:dyDescent="0.25">
      <c r="A15" s="94">
        <f t="shared" si="2"/>
        <v>7</v>
      </c>
      <c r="B15" s="25" t="s">
        <v>42</v>
      </c>
      <c r="C15" s="25" t="s">
        <v>43</v>
      </c>
      <c r="D15" s="25" t="s">
        <v>44</v>
      </c>
      <c r="E15" s="26" t="s">
        <v>21</v>
      </c>
      <c r="F15" s="26" t="s">
        <v>28</v>
      </c>
      <c r="G15" s="27">
        <v>5</v>
      </c>
      <c r="H15" s="28">
        <f t="shared" si="0"/>
        <v>894000</v>
      </c>
      <c r="I15" s="28">
        <f t="shared" si="1"/>
        <v>4470000</v>
      </c>
      <c r="J15" s="25" t="s">
        <v>23</v>
      </c>
      <c r="K15" s="2"/>
    </row>
    <row r="16" spans="1:11" ht="15.75" customHeight="1" x14ac:dyDescent="0.25">
      <c r="A16" s="94">
        <f t="shared" si="2"/>
        <v>8</v>
      </c>
      <c r="B16" s="25" t="s">
        <v>45</v>
      </c>
      <c r="C16" s="25" t="s">
        <v>46</v>
      </c>
      <c r="D16" s="25" t="s">
        <v>47</v>
      </c>
      <c r="E16" s="26" t="s">
        <v>48</v>
      </c>
      <c r="F16" s="27" t="s">
        <v>28</v>
      </c>
      <c r="G16" s="27">
        <v>5</v>
      </c>
      <c r="H16" s="28">
        <f t="shared" si="0"/>
        <v>894000</v>
      </c>
      <c r="I16" s="28">
        <f t="shared" si="1"/>
        <v>4470000</v>
      </c>
      <c r="J16" s="25" t="s">
        <v>23</v>
      </c>
      <c r="K16" s="2"/>
    </row>
    <row r="17" spans="1:11" ht="15.75" customHeight="1" x14ac:dyDescent="0.25">
      <c r="A17" s="94">
        <f t="shared" si="2"/>
        <v>9</v>
      </c>
      <c r="B17" s="25" t="s">
        <v>49</v>
      </c>
      <c r="C17" s="25" t="s">
        <v>50</v>
      </c>
      <c r="D17" s="25" t="s">
        <v>51</v>
      </c>
      <c r="E17" s="26" t="s">
        <v>31</v>
      </c>
      <c r="F17" s="26" t="s">
        <v>28</v>
      </c>
      <c r="G17" s="27">
        <v>5</v>
      </c>
      <c r="H17" s="28">
        <f t="shared" si="0"/>
        <v>894000</v>
      </c>
      <c r="I17" s="28">
        <f t="shared" si="1"/>
        <v>4470000</v>
      </c>
      <c r="J17" s="25" t="s">
        <v>23</v>
      </c>
      <c r="K17" s="2"/>
    </row>
    <row r="18" spans="1:11" ht="15.75" customHeight="1" x14ac:dyDescent="0.25">
      <c r="A18" s="94">
        <f t="shared" si="2"/>
        <v>10</v>
      </c>
      <c r="B18" s="25" t="s">
        <v>52</v>
      </c>
      <c r="C18" s="25" t="s">
        <v>53</v>
      </c>
      <c r="D18" s="25" t="s">
        <v>54</v>
      </c>
      <c r="E18" s="26" t="s">
        <v>55</v>
      </c>
      <c r="F18" s="26" t="s">
        <v>28</v>
      </c>
      <c r="G18" s="27">
        <v>5</v>
      </c>
      <c r="H18" s="28">
        <f t="shared" si="0"/>
        <v>894000</v>
      </c>
      <c r="I18" s="28">
        <f t="shared" si="1"/>
        <v>4470000</v>
      </c>
      <c r="J18" s="25" t="s">
        <v>23</v>
      </c>
      <c r="K18" s="2"/>
    </row>
    <row r="19" spans="1:11" ht="15.75" customHeight="1" x14ac:dyDescent="0.25">
      <c r="A19" s="94">
        <f t="shared" si="2"/>
        <v>11</v>
      </c>
      <c r="B19" s="25" t="s">
        <v>56</v>
      </c>
      <c r="C19" s="25" t="s">
        <v>57</v>
      </c>
      <c r="D19" s="25" t="s">
        <v>58</v>
      </c>
      <c r="E19" s="26" t="s">
        <v>59</v>
      </c>
      <c r="F19" s="27" t="s">
        <v>28</v>
      </c>
      <c r="G19" s="27">
        <v>5</v>
      </c>
      <c r="H19" s="28">
        <f t="shared" si="0"/>
        <v>894000</v>
      </c>
      <c r="I19" s="28">
        <f t="shared" si="1"/>
        <v>4470000</v>
      </c>
      <c r="J19" s="25" t="s">
        <v>23</v>
      </c>
      <c r="K19" s="2"/>
    </row>
    <row r="20" spans="1:11" ht="15.75" customHeight="1" x14ac:dyDescent="0.25">
      <c r="A20" s="94">
        <f t="shared" si="2"/>
        <v>12</v>
      </c>
      <c r="B20" s="25" t="s">
        <v>60</v>
      </c>
      <c r="C20" s="25" t="s">
        <v>61</v>
      </c>
      <c r="D20" s="25" t="s">
        <v>62</v>
      </c>
      <c r="E20" s="26" t="s">
        <v>21</v>
      </c>
      <c r="F20" s="26" t="s">
        <v>28</v>
      </c>
      <c r="G20" s="27">
        <v>5</v>
      </c>
      <c r="H20" s="28">
        <f t="shared" si="0"/>
        <v>894000</v>
      </c>
      <c r="I20" s="28">
        <f t="shared" si="1"/>
        <v>4470000</v>
      </c>
      <c r="J20" s="25" t="s">
        <v>23</v>
      </c>
      <c r="K20" s="2"/>
    </row>
    <row r="21" spans="1:11" ht="15.75" customHeight="1" x14ac:dyDescent="0.25">
      <c r="A21" s="94">
        <f t="shared" si="2"/>
        <v>13</v>
      </c>
      <c r="B21" s="25" t="s">
        <v>63</v>
      </c>
      <c r="C21" s="25" t="s">
        <v>64</v>
      </c>
      <c r="D21" s="25" t="s">
        <v>65</v>
      </c>
      <c r="E21" s="26" t="s">
        <v>31</v>
      </c>
      <c r="F21" s="26" t="s">
        <v>28</v>
      </c>
      <c r="G21" s="26">
        <v>5</v>
      </c>
      <c r="H21" s="28">
        <f t="shared" si="0"/>
        <v>894000</v>
      </c>
      <c r="I21" s="28">
        <f t="shared" si="1"/>
        <v>4470000</v>
      </c>
      <c r="J21" s="25" t="s">
        <v>23</v>
      </c>
      <c r="K21" s="2"/>
    </row>
    <row r="22" spans="1:11" ht="15.75" customHeight="1" x14ac:dyDescent="0.25">
      <c r="A22" s="94">
        <f t="shared" si="2"/>
        <v>14</v>
      </c>
      <c r="B22" s="25" t="s">
        <v>66</v>
      </c>
      <c r="C22" s="25" t="s">
        <v>67</v>
      </c>
      <c r="D22" s="25" t="s">
        <v>68</v>
      </c>
      <c r="E22" s="26" t="s">
        <v>35</v>
      </c>
      <c r="F22" s="26" t="s">
        <v>28</v>
      </c>
      <c r="G22" s="27">
        <v>5</v>
      </c>
      <c r="H22" s="28">
        <f t="shared" si="0"/>
        <v>894000</v>
      </c>
      <c r="I22" s="28">
        <f t="shared" si="1"/>
        <v>4470000</v>
      </c>
      <c r="J22" s="25" t="s">
        <v>23</v>
      </c>
      <c r="K22" s="2"/>
    </row>
    <row r="23" spans="1:11" ht="15.75" customHeight="1" x14ac:dyDescent="0.25">
      <c r="A23" s="94">
        <f t="shared" si="2"/>
        <v>15</v>
      </c>
      <c r="B23" s="25" t="s">
        <v>56</v>
      </c>
      <c r="C23" s="25" t="s">
        <v>69</v>
      </c>
      <c r="D23" s="25" t="s">
        <v>70</v>
      </c>
      <c r="E23" s="26" t="s">
        <v>59</v>
      </c>
      <c r="F23" s="26" t="s">
        <v>28</v>
      </c>
      <c r="G23" s="27">
        <v>5</v>
      </c>
      <c r="H23" s="28">
        <f t="shared" si="0"/>
        <v>894000</v>
      </c>
      <c r="I23" s="28">
        <f t="shared" si="1"/>
        <v>4470000</v>
      </c>
      <c r="J23" s="25" t="s">
        <v>23</v>
      </c>
      <c r="K23" s="2"/>
    </row>
    <row r="24" spans="1:11" ht="15.75" customHeight="1" x14ac:dyDescent="0.25">
      <c r="A24" s="94">
        <f t="shared" si="2"/>
        <v>16</v>
      </c>
      <c r="B24" s="25" t="s">
        <v>71</v>
      </c>
      <c r="C24" s="25" t="s">
        <v>72</v>
      </c>
      <c r="D24" s="25" t="s">
        <v>73</v>
      </c>
      <c r="E24" s="26" t="s">
        <v>35</v>
      </c>
      <c r="F24" s="26" t="s">
        <v>28</v>
      </c>
      <c r="G24" s="27">
        <v>5</v>
      </c>
      <c r="H24" s="28">
        <f t="shared" si="0"/>
        <v>894000</v>
      </c>
      <c r="I24" s="28">
        <f t="shared" si="1"/>
        <v>4470000</v>
      </c>
      <c r="J24" s="25" t="s">
        <v>23</v>
      </c>
      <c r="K24" s="2"/>
    </row>
    <row r="25" spans="1:11" ht="15.75" customHeight="1" x14ac:dyDescent="0.25">
      <c r="A25" s="94">
        <f t="shared" si="2"/>
        <v>17</v>
      </c>
      <c r="B25" s="25" t="s">
        <v>74</v>
      </c>
      <c r="C25" s="25" t="s">
        <v>75</v>
      </c>
      <c r="D25" s="25" t="s">
        <v>76</v>
      </c>
      <c r="E25" s="26" t="s">
        <v>27</v>
      </c>
      <c r="F25" s="26" t="s">
        <v>28</v>
      </c>
      <c r="G25" s="27">
        <v>5</v>
      </c>
      <c r="H25" s="28">
        <f t="shared" si="0"/>
        <v>894000</v>
      </c>
      <c r="I25" s="28">
        <f t="shared" si="1"/>
        <v>4470000</v>
      </c>
      <c r="J25" s="25" t="s">
        <v>23</v>
      </c>
      <c r="K25" s="2"/>
    </row>
    <row r="26" spans="1:11" ht="15.75" customHeight="1" x14ac:dyDescent="0.25">
      <c r="A26" s="94">
        <f t="shared" si="2"/>
        <v>18</v>
      </c>
      <c r="B26" s="25" t="s">
        <v>77</v>
      </c>
      <c r="C26" s="25" t="s">
        <v>78</v>
      </c>
      <c r="D26" s="25" t="s">
        <v>79</v>
      </c>
      <c r="E26" s="26" t="s">
        <v>59</v>
      </c>
      <c r="F26" s="27" t="s">
        <v>28</v>
      </c>
      <c r="G26" s="27">
        <v>5</v>
      </c>
      <c r="H26" s="28">
        <f t="shared" si="0"/>
        <v>894000</v>
      </c>
      <c r="I26" s="28">
        <f t="shared" si="1"/>
        <v>4470000</v>
      </c>
      <c r="J26" s="25" t="s">
        <v>23</v>
      </c>
      <c r="K26" s="2"/>
    </row>
    <row r="27" spans="1:11" ht="15.75" customHeight="1" x14ac:dyDescent="0.25">
      <c r="A27" s="94">
        <f t="shared" si="2"/>
        <v>19</v>
      </c>
      <c r="B27" s="29" t="s">
        <v>80</v>
      </c>
      <c r="C27" s="29" t="s">
        <v>81</v>
      </c>
      <c r="D27" s="30" t="s">
        <v>82</v>
      </c>
      <c r="E27" s="31" t="s">
        <v>21</v>
      </c>
      <c r="F27" s="31" t="s">
        <v>28</v>
      </c>
      <c r="G27" s="27">
        <v>5</v>
      </c>
      <c r="H27" s="28">
        <f t="shared" si="0"/>
        <v>894000</v>
      </c>
      <c r="I27" s="28">
        <f t="shared" si="1"/>
        <v>4470000</v>
      </c>
      <c r="J27" s="25" t="s">
        <v>23</v>
      </c>
      <c r="K27" s="2"/>
    </row>
    <row r="28" spans="1:11" ht="15.75" customHeight="1" x14ac:dyDescent="0.25">
      <c r="A28" s="94">
        <f t="shared" si="2"/>
        <v>20</v>
      </c>
      <c r="B28" s="29" t="s">
        <v>83</v>
      </c>
      <c r="C28" s="29" t="s">
        <v>84</v>
      </c>
      <c r="D28" s="30" t="s">
        <v>85</v>
      </c>
      <c r="E28" s="31" t="s">
        <v>35</v>
      </c>
      <c r="F28" s="31" t="s">
        <v>22</v>
      </c>
      <c r="G28" s="27">
        <v>5</v>
      </c>
      <c r="H28" s="28">
        <f t="shared" si="0"/>
        <v>894000</v>
      </c>
      <c r="I28" s="28">
        <f t="shared" si="1"/>
        <v>4470000</v>
      </c>
      <c r="J28" s="25" t="s">
        <v>23</v>
      </c>
      <c r="K28" s="2"/>
    </row>
    <row r="29" spans="1:11" ht="15.75" customHeight="1" x14ac:dyDescent="0.25">
      <c r="A29" s="94">
        <f t="shared" si="2"/>
        <v>21</v>
      </c>
      <c r="B29" s="29" t="s">
        <v>86</v>
      </c>
      <c r="C29" s="29" t="s">
        <v>87</v>
      </c>
      <c r="D29" s="30" t="s">
        <v>88</v>
      </c>
      <c r="E29" s="31" t="s">
        <v>27</v>
      </c>
      <c r="F29" s="31" t="s">
        <v>28</v>
      </c>
      <c r="G29" s="27">
        <v>5</v>
      </c>
      <c r="H29" s="28">
        <f t="shared" si="0"/>
        <v>894000</v>
      </c>
      <c r="I29" s="28">
        <f t="shared" si="1"/>
        <v>4470000</v>
      </c>
      <c r="J29" s="25" t="s">
        <v>23</v>
      </c>
      <c r="K29" s="2"/>
    </row>
    <row r="30" spans="1:11" ht="15.75" customHeight="1" x14ac:dyDescent="0.25">
      <c r="A30" s="94">
        <f t="shared" si="2"/>
        <v>22</v>
      </c>
      <c r="B30" s="29" t="s">
        <v>89</v>
      </c>
      <c r="C30" s="29" t="s">
        <v>90</v>
      </c>
      <c r="D30" s="30" t="s">
        <v>91</v>
      </c>
      <c r="E30" s="31" t="s">
        <v>21</v>
      </c>
      <c r="F30" s="31" t="s">
        <v>28</v>
      </c>
      <c r="G30" s="27">
        <v>5</v>
      </c>
      <c r="H30" s="28">
        <f t="shared" si="0"/>
        <v>894000</v>
      </c>
      <c r="I30" s="28">
        <f t="shared" si="1"/>
        <v>4470000</v>
      </c>
      <c r="J30" s="25" t="s">
        <v>23</v>
      </c>
      <c r="K30" s="2"/>
    </row>
    <row r="31" spans="1:11" ht="15.75" customHeight="1" x14ac:dyDescent="0.25">
      <c r="A31" s="94">
        <f t="shared" si="2"/>
        <v>23</v>
      </c>
      <c r="B31" s="29" t="s">
        <v>92</v>
      </c>
      <c r="C31" s="29" t="s">
        <v>93</v>
      </c>
      <c r="D31" s="30" t="s">
        <v>94</v>
      </c>
      <c r="E31" s="31" t="s">
        <v>59</v>
      </c>
      <c r="F31" s="31" t="s">
        <v>28</v>
      </c>
      <c r="G31" s="27">
        <v>5</v>
      </c>
      <c r="H31" s="28">
        <f t="shared" si="0"/>
        <v>894000</v>
      </c>
      <c r="I31" s="28">
        <f t="shared" si="1"/>
        <v>4470000</v>
      </c>
      <c r="J31" s="25" t="s">
        <v>23</v>
      </c>
      <c r="K31" s="2"/>
    </row>
    <row r="32" spans="1:11" ht="15.75" customHeight="1" x14ac:dyDescent="0.25">
      <c r="A32" s="94">
        <f t="shared" si="2"/>
        <v>24</v>
      </c>
      <c r="B32" s="29" t="s">
        <v>95</v>
      </c>
      <c r="C32" s="29" t="s">
        <v>96</v>
      </c>
      <c r="D32" s="30" t="s">
        <v>97</v>
      </c>
      <c r="E32" s="31" t="s">
        <v>35</v>
      </c>
      <c r="F32" s="31" t="s">
        <v>22</v>
      </c>
      <c r="G32" s="27">
        <v>5</v>
      </c>
      <c r="H32" s="28">
        <f t="shared" si="0"/>
        <v>894000</v>
      </c>
      <c r="I32" s="28">
        <f t="shared" si="1"/>
        <v>4470000</v>
      </c>
      <c r="J32" s="25" t="s">
        <v>23</v>
      </c>
      <c r="K32" s="2"/>
    </row>
    <row r="33" spans="1:11" ht="15.75" customHeight="1" x14ac:dyDescent="0.25">
      <c r="A33" s="94">
        <f t="shared" si="2"/>
        <v>25</v>
      </c>
      <c r="B33" s="29" t="s">
        <v>98</v>
      </c>
      <c r="C33" s="29" t="s">
        <v>99</v>
      </c>
      <c r="D33" s="30" t="s">
        <v>100</v>
      </c>
      <c r="E33" s="31" t="s">
        <v>35</v>
      </c>
      <c r="F33" s="31" t="s">
        <v>28</v>
      </c>
      <c r="G33" s="27">
        <v>5</v>
      </c>
      <c r="H33" s="28">
        <f t="shared" si="0"/>
        <v>894000</v>
      </c>
      <c r="I33" s="28">
        <f t="shared" si="1"/>
        <v>4470000</v>
      </c>
      <c r="J33" s="25" t="s">
        <v>23</v>
      </c>
      <c r="K33" s="2"/>
    </row>
    <row r="34" spans="1:11" ht="15.75" customHeight="1" x14ac:dyDescent="0.25">
      <c r="A34" s="94">
        <f t="shared" si="2"/>
        <v>26</v>
      </c>
      <c r="B34" s="29" t="s">
        <v>101</v>
      </c>
      <c r="C34" s="29" t="s">
        <v>102</v>
      </c>
      <c r="D34" s="30" t="s">
        <v>103</v>
      </c>
      <c r="E34" s="31" t="s">
        <v>21</v>
      </c>
      <c r="F34" s="31" t="s">
        <v>28</v>
      </c>
      <c r="G34" s="27">
        <v>5</v>
      </c>
      <c r="H34" s="28">
        <f t="shared" si="0"/>
        <v>894000</v>
      </c>
      <c r="I34" s="28">
        <f t="shared" si="1"/>
        <v>4470000</v>
      </c>
      <c r="J34" s="25" t="s">
        <v>23</v>
      </c>
      <c r="K34" s="2"/>
    </row>
    <row r="35" spans="1:11" ht="15.75" customHeight="1" x14ac:dyDescent="0.25">
      <c r="A35" s="94">
        <f t="shared" si="2"/>
        <v>27</v>
      </c>
      <c r="B35" s="32" t="s">
        <v>104</v>
      </c>
      <c r="C35" s="32" t="s">
        <v>105</v>
      </c>
      <c r="D35" s="30" t="s">
        <v>106</v>
      </c>
      <c r="E35" s="31" t="s">
        <v>21</v>
      </c>
      <c r="F35" s="31" t="s">
        <v>28</v>
      </c>
      <c r="G35" s="27">
        <v>5</v>
      </c>
      <c r="H35" s="28">
        <f t="shared" si="0"/>
        <v>894000</v>
      </c>
      <c r="I35" s="28">
        <f t="shared" si="1"/>
        <v>4470000</v>
      </c>
      <c r="J35" s="25" t="s">
        <v>23</v>
      </c>
      <c r="K35" s="2"/>
    </row>
    <row r="36" spans="1:11" ht="15.75" customHeight="1" x14ac:dyDescent="0.25">
      <c r="A36" s="94">
        <f t="shared" si="2"/>
        <v>28</v>
      </c>
      <c r="B36" s="29" t="s">
        <v>107</v>
      </c>
      <c r="C36" s="29" t="s">
        <v>108</v>
      </c>
      <c r="D36" s="30" t="s">
        <v>109</v>
      </c>
      <c r="E36" s="31" t="s">
        <v>31</v>
      </c>
      <c r="F36" s="31" t="s">
        <v>28</v>
      </c>
      <c r="G36" s="27">
        <v>5</v>
      </c>
      <c r="H36" s="28">
        <f t="shared" si="0"/>
        <v>894000</v>
      </c>
      <c r="I36" s="28">
        <f t="shared" si="1"/>
        <v>4470000</v>
      </c>
      <c r="J36" s="25" t="s">
        <v>23</v>
      </c>
      <c r="K36" s="2"/>
    </row>
    <row r="37" spans="1:11" ht="15.75" customHeight="1" x14ac:dyDescent="0.25">
      <c r="A37" s="94">
        <f t="shared" si="2"/>
        <v>29</v>
      </c>
      <c r="B37" s="29" t="s">
        <v>110</v>
      </c>
      <c r="C37" s="29" t="s">
        <v>111</v>
      </c>
      <c r="D37" s="29" t="s">
        <v>112</v>
      </c>
      <c r="E37" s="33" t="s">
        <v>113</v>
      </c>
      <c r="F37" s="34" t="s">
        <v>28</v>
      </c>
      <c r="G37" s="27">
        <v>5</v>
      </c>
      <c r="H37" s="28">
        <f t="shared" si="0"/>
        <v>894000</v>
      </c>
      <c r="I37" s="28">
        <f t="shared" si="1"/>
        <v>4470000</v>
      </c>
      <c r="J37" s="25" t="s">
        <v>23</v>
      </c>
      <c r="K37" s="2"/>
    </row>
    <row r="38" spans="1:11" ht="15.75" customHeight="1" x14ac:dyDescent="0.25">
      <c r="A38" s="94">
        <f t="shared" si="2"/>
        <v>30</v>
      </c>
      <c r="B38" s="29" t="s">
        <v>114</v>
      </c>
      <c r="C38" s="29" t="s">
        <v>115</v>
      </c>
      <c r="D38" s="29" t="s">
        <v>116</v>
      </c>
      <c r="E38" s="33" t="s">
        <v>21</v>
      </c>
      <c r="F38" s="35" t="s">
        <v>22</v>
      </c>
      <c r="G38" s="27">
        <v>5</v>
      </c>
      <c r="H38" s="28">
        <f t="shared" si="0"/>
        <v>894000</v>
      </c>
      <c r="I38" s="28">
        <f t="shared" si="1"/>
        <v>4470000</v>
      </c>
      <c r="J38" s="25" t="s">
        <v>23</v>
      </c>
      <c r="K38" s="2"/>
    </row>
    <row r="39" spans="1:11" ht="15.75" customHeight="1" x14ac:dyDescent="0.25">
      <c r="A39" s="94">
        <f t="shared" si="2"/>
        <v>31</v>
      </c>
      <c r="B39" s="29" t="s">
        <v>117</v>
      </c>
      <c r="C39" s="29" t="s">
        <v>118</v>
      </c>
      <c r="D39" s="29" t="s">
        <v>119</v>
      </c>
      <c r="E39" s="33" t="s">
        <v>35</v>
      </c>
      <c r="F39" s="35" t="s">
        <v>28</v>
      </c>
      <c r="G39" s="27">
        <v>5</v>
      </c>
      <c r="H39" s="28">
        <f t="shared" si="0"/>
        <v>894000</v>
      </c>
      <c r="I39" s="28">
        <f t="shared" si="1"/>
        <v>4470000</v>
      </c>
      <c r="J39" s="25" t="s">
        <v>23</v>
      </c>
      <c r="K39" s="2"/>
    </row>
    <row r="40" spans="1:11" ht="15.75" customHeight="1" x14ac:dyDescent="0.25">
      <c r="A40" s="94">
        <f t="shared" si="2"/>
        <v>32</v>
      </c>
      <c r="B40" s="29" t="s">
        <v>120</v>
      </c>
      <c r="C40" s="29" t="s">
        <v>121</v>
      </c>
      <c r="D40" s="29" t="s">
        <v>122</v>
      </c>
      <c r="E40" s="33" t="s">
        <v>113</v>
      </c>
      <c r="F40" s="34" t="s">
        <v>22</v>
      </c>
      <c r="G40" s="27">
        <v>5</v>
      </c>
      <c r="H40" s="28">
        <f t="shared" si="0"/>
        <v>894000</v>
      </c>
      <c r="I40" s="28">
        <f t="shared" si="1"/>
        <v>4470000</v>
      </c>
      <c r="J40" s="25" t="s">
        <v>23</v>
      </c>
      <c r="K40" s="2"/>
    </row>
    <row r="41" spans="1:11" ht="15.75" customHeight="1" x14ac:dyDescent="0.25">
      <c r="A41" s="94">
        <f t="shared" si="2"/>
        <v>33</v>
      </c>
      <c r="B41" s="29" t="s">
        <v>123</v>
      </c>
      <c r="C41" s="29" t="s">
        <v>124</v>
      </c>
      <c r="D41" s="29" t="s">
        <v>125</v>
      </c>
      <c r="E41" s="33" t="s">
        <v>113</v>
      </c>
      <c r="F41" s="35" t="s">
        <v>28</v>
      </c>
      <c r="G41" s="27">
        <v>5</v>
      </c>
      <c r="H41" s="28">
        <f t="shared" si="0"/>
        <v>894000</v>
      </c>
      <c r="I41" s="28">
        <f t="shared" si="1"/>
        <v>4470000</v>
      </c>
      <c r="J41" s="25" t="s">
        <v>23</v>
      </c>
      <c r="K41" s="2"/>
    </row>
    <row r="42" spans="1:11" ht="15.75" customHeight="1" x14ac:dyDescent="0.25">
      <c r="A42" s="94">
        <f t="shared" si="2"/>
        <v>34</v>
      </c>
      <c r="B42" s="29" t="s">
        <v>126</v>
      </c>
      <c r="C42" s="29" t="s">
        <v>127</v>
      </c>
      <c r="D42" s="29" t="s">
        <v>128</v>
      </c>
      <c r="E42" s="33" t="s">
        <v>31</v>
      </c>
      <c r="F42" s="34" t="s">
        <v>22</v>
      </c>
      <c r="G42" s="27">
        <v>5</v>
      </c>
      <c r="H42" s="28">
        <f t="shared" si="0"/>
        <v>894000</v>
      </c>
      <c r="I42" s="28">
        <f t="shared" si="1"/>
        <v>4470000</v>
      </c>
      <c r="J42" s="25" t="s">
        <v>23</v>
      </c>
      <c r="K42" s="2"/>
    </row>
    <row r="43" spans="1:11" ht="15.75" customHeight="1" x14ac:dyDescent="0.25">
      <c r="A43" s="94">
        <f t="shared" si="2"/>
        <v>35</v>
      </c>
      <c r="B43" s="29" t="s">
        <v>129</v>
      </c>
      <c r="C43" s="29" t="s">
        <v>130</v>
      </c>
      <c r="D43" s="29" t="s">
        <v>131</v>
      </c>
      <c r="E43" s="33" t="s">
        <v>35</v>
      </c>
      <c r="F43" s="34" t="s">
        <v>22</v>
      </c>
      <c r="G43" s="27">
        <v>5</v>
      </c>
      <c r="H43" s="28">
        <f t="shared" si="0"/>
        <v>894000</v>
      </c>
      <c r="I43" s="28">
        <f t="shared" si="1"/>
        <v>4470000</v>
      </c>
      <c r="J43" s="25" t="s">
        <v>23</v>
      </c>
      <c r="K43" s="2"/>
    </row>
    <row r="44" spans="1:11" ht="15.75" customHeight="1" x14ac:dyDescent="0.25">
      <c r="A44" s="94">
        <f t="shared" si="2"/>
        <v>36</v>
      </c>
      <c r="B44" s="29" t="s">
        <v>132</v>
      </c>
      <c r="C44" s="29" t="s">
        <v>133</v>
      </c>
      <c r="D44" s="29" t="s">
        <v>134</v>
      </c>
      <c r="E44" s="33" t="s">
        <v>21</v>
      </c>
      <c r="F44" s="34" t="s">
        <v>28</v>
      </c>
      <c r="G44" s="27">
        <v>5</v>
      </c>
      <c r="H44" s="28">
        <f t="shared" si="0"/>
        <v>894000</v>
      </c>
      <c r="I44" s="28">
        <f t="shared" si="1"/>
        <v>4470000</v>
      </c>
      <c r="J44" s="25" t="s">
        <v>23</v>
      </c>
      <c r="K44" s="2"/>
    </row>
    <row r="45" spans="1:11" ht="15.75" customHeight="1" x14ac:dyDescent="0.25">
      <c r="A45" s="94">
        <f t="shared" si="2"/>
        <v>37</v>
      </c>
      <c r="B45" s="29" t="s">
        <v>135</v>
      </c>
      <c r="C45" s="29" t="s">
        <v>136</v>
      </c>
      <c r="D45" s="29" t="s">
        <v>137</v>
      </c>
      <c r="E45" s="33" t="s">
        <v>21</v>
      </c>
      <c r="F45" s="34" t="s">
        <v>22</v>
      </c>
      <c r="G45" s="27">
        <v>5</v>
      </c>
      <c r="H45" s="28">
        <f t="shared" si="0"/>
        <v>894000</v>
      </c>
      <c r="I45" s="28">
        <f t="shared" si="1"/>
        <v>4470000</v>
      </c>
      <c r="J45" s="25" t="s">
        <v>23</v>
      </c>
      <c r="K45" s="2"/>
    </row>
    <row r="46" spans="1:11" ht="15.75" customHeight="1" x14ac:dyDescent="0.25">
      <c r="A46" s="94">
        <f t="shared" si="2"/>
        <v>38</v>
      </c>
      <c r="B46" s="29" t="s">
        <v>138</v>
      </c>
      <c r="C46" s="29" t="s">
        <v>139</v>
      </c>
      <c r="D46" s="29" t="s">
        <v>140</v>
      </c>
      <c r="E46" s="33" t="s">
        <v>35</v>
      </c>
      <c r="F46" s="34" t="s">
        <v>22</v>
      </c>
      <c r="G46" s="27">
        <v>5</v>
      </c>
      <c r="H46" s="28">
        <f t="shared" si="0"/>
        <v>894000</v>
      </c>
      <c r="I46" s="28">
        <f t="shared" si="1"/>
        <v>4470000</v>
      </c>
      <c r="J46" s="25" t="s">
        <v>23</v>
      </c>
      <c r="K46" s="2"/>
    </row>
    <row r="47" spans="1:11" ht="15.75" customHeight="1" x14ac:dyDescent="0.25">
      <c r="A47" s="94">
        <f t="shared" si="2"/>
        <v>39</v>
      </c>
      <c r="B47" s="29" t="s">
        <v>141</v>
      </c>
      <c r="C47" s="29" t="s">
        <v>142</v>
      </c>
      <c r="D47" s="29" t="s">
        <v>143</v>
      </c>
      <c r="E47" s="33" t="s">
        <v>21</v>
      </c>
      <c r="F47" s="34" t="s">
        <v>22</v>
      </c>
      <c r="G47" s="27">
        <v>5</v>
      </c>
      <c r="H47" s="28">
        <f t="shared" si="0"/>
        <v>894000</v>
      </c>
      <c r="I47" s="28">
        <f t="shared" si="1"/>
        <v>4470000</v>
      </c>
      <c r="J47" s="25" t="s">
        <v>23</v>
      </c>
      <c r="K47" s="2"/>
    </row>
    <row r="48" spans="1:11" ht="15.75" customHeight="1" x14ac:dyDescent="0.25">
      <c r="A48" s="94">
        <f t="shared" si="2"/>
        <v>40</v>
      </c>
      <c r="B48" s="29" t="s">
        <v>141</v>
      </c>
      <c r="C48" s="29" t="s">
        <v>144</v>
      </c>
      <c r="D48" s="29" t="s">
        <v>145</v>
      </c>
      <c r="E48" s="33" t="s">
        <v>35</v>
      </c>
      <c r="F48" s="34" t="s">
        <v>22</v>
      </c>
      <c r="G48" s="27">
        <v>5</v>
      </c>
      <c r="H48" s="28">
        <f t="shared" si="0"/>
        <v>894000</v>
      </c>
      <c r="I48" s="28">
        <f t="shared" si="1"/>
        <v>4470000</v>
      </c>
      <c r="J48" s="25" t="s">
        <v>23</v>
      </c>
      <c r="K48" s="2"/>
    </row>
    <row r="49" spans="1:11" ht="15.75" customHeight="1" x14ac:dyDescent="0.25">
      <c r="A49" s="94">
        <f t="shared" si="2"/>
        <v>41</v>
      </c>
      <c r="B49" s="29" t="s">
        <v>146</v>
      </c>
      <c r="C49" s="29" t="s">
        <v>147</v>
      </c>
      <c r="D49" s="29" t="s">
        <v>148</v>
      </c>
      <c r="E49" s="33" t="s">
        <v>21</v>
      </c>
      <c r="F49" s="34" t="s">
        <v>22</v>
      </c>
      <c r="G49" s="27">
        <v>5</v>
      </c>
      <c r="H49" s="28">
        <f t="shared" si="0"/>
        <v>894000</v>
      </c>
      <c r="I49" s="28">
        <f t="shared" si="1"/>
        <v>4470000</v>
      </c>
      <c r="J49" s="25" t="s">
        <v>23</v>
      </c>
      <c r="K49" s="2"/>
    </row>
    <row r="50" spans="1:11" ht="15.75" customHeight="1" x14ac:dyDescent="0.25">
      <c r="A50" s="94">
        <f t="shared" si="2"/>
        <v>42</v>
      </c>
      <c r="B50" s="29" t="s">
        <v>114</v>
      </c>
      <c r="C50" s="29" t="s">
        <v>149</v>
      </c>
      <c r="D50" s="29" t="s">
        <v>150</v>
      </c>
      <c r="E50" s="33" t="s">
        <v>31</v>
      </c>
      <c r="F50" s="34" t="s">
        <v>22</v>
      </c>
      <c r="G50" s="27">
        <v>5</v>
      </c>
      <c r="H50" s="28">
        <f t="shared" si="0"/>
        <v>894000</v>
      </c>
      <c r="I50" s="28">
        <f t="shared" si="1"/>
        <v>4470000</v>
      </c>
      <c r="J50" s="25" t="s">
        <v>23</v>
      </c>
      <c r="K50" s="2"/>
    </row>
    <row r="51" spans="1:11" ht="15.75" customHeight="1" x14ac:dyDescent="0.25">
      <c r="A51" s="94">
        <f t="shared" si="2"/>
        <v>43</v>
      </c>
      <c r="B51" s="29" t="s">
        <v>151</v>
      </c>
      <c r="C51" s="29" t="s">
        <v>152</v>
      </c>
      <c r="D51" s="29" t="s">
        <v>153</v>
      </c>
      <c r="E51" s="33" t="s">
        <v>31</v>
      </c>
      <c r="F51" s="34" t="s">
        <v>22</v>
      </c>
      <c r="G51" s="27">
        <v>5</v>
      </c>
      <c r="H51" s="28">
        <f t="shared" si="0"/>
        <v>894000</v>
      </c>
      <c r="I51" s="28">
        <f t="shared" si="1"/>
        <v>4470000</v>
      </c>
      <c r="J51" s="25" t="s">
        <v>23</v>
      </c>
      <c r="K51" s="2"/>
    </row>
    <row r="52" spans="1:11" ht="15.75" customHeight="1" x14ac:dyDescent="0.25">
      <c r="A52" s="94">
        <f t="shared" si="2"/>
        <v>44</v>
      </c>
      <c r="B52" s="29" t="s">
        <v>154</v>
      </c>
      <c r="C52" s="29" t="s">
        <v>155</v>
      </c>
      <c r="D52" s="29" t="s">
        <v>156</v>
      </c>
      <c r="E52" s="33" t="s">
        <v>113</v>
      </c>
      <c r="F52" s="34" t="s">
        <v>22</v>
      </c>
      <c r="G52" s="27">
        <v>5</v>
      </c>
      <c r="H52" s="28">
        <f t="shared" si="0"/>
        <v>894000</v>
      </c>
      <c r="I52" s="28">
        <f t="shared" si="1"/>
        <v>4470000</v>
      </c>
      <c r="J52" s="25" t="s">
        <v>23</v>
      </c>
      <c r="K52" s="2"/>
    </row>
    <row r="53" spans="1:11" ht="15.75" customHeight="1" x14ac:dyDescent="0.25">
      <c r="A53" s="94">
        <f t="shared" si="2"/>
        <v>45</v>
      </c>
      <c r="B53" s="29" t="s">
        <v>157</v>
      </c>
      <c r="C53" s="29" t="s">
        <v>158</v>
      </c>
      <c r="D53" s="29" t="s">
        <v>159</v>
      </c>
      <c r="E53" s="33" t="s">
        <v>31</v>
      </c>
      <c r="F53" s="34" t="s">
        <v>22</v>
      </c>
      <c r="G53" s="27">
        <v>5</v>
      </c>
      <c r="H53" s="28">
        <f t="shared" si="0"/>
        <v>894000</v>
      </c>
      <c r="I53" s="28">
        <f t="shared" si="1"/>
        <v>4470000</v>
      </c>
      <c r="J53" s="25" t="s">
        <v>23</v>
      </c>
      <c r="K53" s="2"/>
    </row>
    <row r="54" spans="1:11" ht="15.75" customHeight="1" x14ac:dyDescent="0.25">
      <c r="A54" s="94">
        <f t="shared" si="2"/>
        <v>46</v>
      </c>
      <c r="B54" s="29" t="s">
        <v>160</v>
      </c>
      <c r="C54" s="29" t="s">
        <v>161</v>
      </c>
      <c r="D54" s="29" t="s">
        <v>162</v>
      </c>
      <c r="E54" s="33" t="s">
        <v>59</v>
      </c>
      <c r="F54" s="34" t="s">
        <v>22</v>
      </c>
      <c r="G54" s="27">
        <v>5</v>
      </c>
      <c r="H54" s="28">
        <f t="shared" si="0"/>
        <v>894000</v>
      </c>
      <c r="I54" s="28">
        <f t="shared" si="1"/>
        <v>4470000</v>
      </c>
      <c r="J54" s="25" t="s">
        <v>23</v>
      </c>
      <c r="K54" s="2"/>
    </row>
    <row r="55" spans="1:11" ht="15.75" customHeight="1" x14ac:dyDescent="0.25">
      <c r="A55" s="94">
        <f t="shared" si="2"/>
        <v>47</v>
      </c>
      <c r="B55" s="25" t="s">
        <v>74</v>
      </c>
      <c r="C55" s="25" t="s">
        <v>163</v>
      </c>
      <c r="D55" s="25" t="s">
        <v>164</v>
      </c>
      <c r="E55" s="26" t="s">
        <v>165</v>
      </c>
      <c r="F55" s="35" t="s">
        <v>166</v>
      </c>
      <c r="G55" s="27">
        <v>6</v>
      </c>
      <c r="H55" s="28">
        <f>1*1490000</f>
        <v>1490000</v>
      </c>
      <c r="I55" s="28">
        <f t="shared" si="1"/>
        <v>8940000</v>
      </c>
      <c r="J55" s="25" t="s">
        <v>23</v>
      </c>
      <c r="K55" s="2"/>
    </row>
    <row r="56" spans="1:11" ht="20.25" customHeight="1" x14ac:dyDescent="0.25">
      <c r="A56" s="80" t="s">
        <v>167</v>
      </c>
      <c r="B56" s="81"/>
      <c r="C56" s="81"/>
      <c r="D56" s="81"/>
      <c r="E56" s="81"/>
      <c r="F56" s="81"/>
      <c r="G56" s="81"/>
      <c r="H56" s="82"/>
      <c r="I56" s="36">
        <f>SUM(I9:I55)</f>
        <v>214560000</v>
      </c>
      <c r="J56" s="37"/>
      <c r="K56" s="2"/>
    </row>
    <row r="57" spans="1:11" ht="15.75" customHeight="1" x14ac:dyDescent="0.25">
      <c r="A57" s="95"/>
      <c r="B57" s="38"/>
      <c r="C57" s="38"/>
      <c r="D57" s="39"/>
      <c r="E57" s="19"/>
      <c r="F57" s="40"/>
      <c r="G57" s="5"/>
      <c r="H57" s="41"/>
      <c r="I57" s="41"/>
      <c r="J57" s="4"/>
      <c r="K57" s="2"/>
    </row>
    <row r="58" spans="1:11" ht="15.75" customHeight="1" x14ac:dyDescent="0.25">
      <c r="A58" s="91"/>
      <c r="B58" s="4"/>
      <c r="C58" s="4"/>
      <c r="D58" s="2"/>
      <c r="E58" s="19"/>
      <c r="F58" s="19"/>
      <c r="G58" s="72" t="s">
        <v>168</v>
      </c>
      <c r="H58" s="73"/>
      <c r="I58" s="74"/>
      <c r="J58" s="4"/>
      <c r="K58" s="2"/>
    </row>
    <row r="59" spans="1:11" ht="15.75" customHeight="1" x14ac:dyDescent="0.25">
      <c r="A59" s="91"/>
      <c r="B59" s="4"/>
      <c r="C59" s="4"/>
      <c r="D59" s="2"/>
      <c r="E59" s="19"/>
      <c r="F59" s="19"/>
      <c r="G59" s="72" t="s">
        <v>169</v>
      </c>
      <c r="H59" s="73"/>
      <c r="I59" s="74"/>
      <c r="J59" s="4"/>
      <c r="K59" s="2"/>
    </row>
    <row r="60" spans="1:11" ht="15.75" customHeight="1" x14ac:dyDescent="0.25">
      <c r="A60" s="91"/>
      <c r="B60" s="4"/>
      <c r="C60" s="4"/>
      <c r="D60" s="2"/>
      <c r="E60" s="19"/>
      <c r="F60" s="19"/>
      <c r="G60" s="42"/>
      <c r="H60" s="42"/>
      <c r="I60" s="42"/>
      <c r="J60" s="4"/>
      <c r="K60" s="2"/>
    </row>
    <row r="61" spans="1:11" ht="20.25" customHeight="1" x14ac:dyDescent="0.25">
      <c r="A61" s="91"/>
      <c r="B61" s="4"/>
      <c r="C61" s="4"/>
      <c r="D61" s="2"/>
      <c r="E61" s="19"/>
      <c r="F61" s="19"/>
      <c r="G61" s="42"/>
      <c r="H61" s="43" t="s">
        <v>170</v>
      </c>
      <c r="I61" s="42"/>
      <c r="J61" s="4"/>
      <c r="K61" s="2"/>
    </row>
    <row r="62" spans="1:11" ht="21" customHeight="1" x14ac:dyDescent="0.25">
      <c r="A62" s="91"/>
      <c r="B62" s="4"/>
      <c r="C62" s="4"/>
      <c r="D62" s="2"/>
      <c r="E62" s="19"/>
      <c r="F62" s="19"/>
      <c r="G62" s="42"/>
      <c r="H62" s="42"/>
      <c r="I62" s="42"/>
      <c r="J62" s="4"/>
      <c r="K62" s="2"/>
    </row>
    <row r="63" spans="1:11" ht="15.75" customHeight="1" x14ac:dyDescent="0.25">
      <c r="A63" s="91"/>
      <c r="B63" s="4"/>
      <c r="C63" s="4"/>
      <c r="D63" s="2"/>
      <c r="E63" s="19"/>
      <c r="F63" s="19"/>
      <c r="G63" s="72" t="s">
        <v>171</v>
      </c>
      <c r="H63" s="73"/>
      <c r="I63" s="74"/>
      <c r="J63" s="4"/>
      <c r="K63" s="2"/>
    </row>
    <row r="64" spans="1:11" ht="15.75" customHeight="1" x14ac:dyDescent="0.25">
      <c r="A64" s="91"/>
      <c r="B64" s="4"/>
      <c r="C64" s="4"/>
      <c r="D64" s="2"/>
      <c r="E64" s="19"/>
      <c r="F64" s="19"/>
      <c r="G64" s="5"/>
      <c r="H64" s="6"/>
      <c r="I64" s="6"/>
      <c r="J64" s="4"/>
      <c r="K64" s="2"/>
    </row>
    <row r="65" spans="1:11" ht="15.75" customHeight="1" x14ac:dyDescent="0.25">
      <c r="A65" s="91"/>
      <c r="B65" s="4"/>
      <c r="C65" s="4"/>
      <c r="D65" s="2"/>
      <c r="E65" s="19"/>
      <c r="F65" s="19"/>
      <c r="G65" s="5"/>
      <c r="H65" s="6"/>
      <c r="I65" s="6"/>
      <c r="J65" s="4"/>
      <c r="K65" s="2"/>
    </row>
    <row r="66" spans="1:11" ht="15.75" customHeight="1" x14ac:dyDescent="0.25">
      <c r="A66" s="91"/>
      <c r="B66" s="4"/>
      <c r="C66" s="4"/>
      <c r="D66" s="2"/>
      <c r="E66" s="19"/>
      <c r="F66" s="19"/>
      <c r="G66" s="5"/>
      <c r="H66" s="6"/>
      <c r="I66" s="6"/>
      <c r="J66" s="4"/>
      <c r="K66" s="2"/>
    </row>
    <row r="67" spans="1:11" ht="15.75" customHeight="1" x14ac:dyDescent="0.25">
      <c r="A67" s="91"/>
      <c r="B67" s="4"/>
      <c r="C67" s="4"/>
      <c r="D67" s="2"/>
      <c r="E67" s="19"/>
      <c r="F67" s="19"/>
      <c r="G67" s="5"/>
      <c r="H67" s="6"/>
      <c r="I67" s="6"/>
      <c r="J67" s="4"/>
      <c r="K67" s="2"/>
    </row>
    <row r="68" spans="1:11" ht="15.75" customHeight="1" x14ac:dyDescent="0.25">
      <c r="A68" s="91"/>
      <c r="B68" s="4"/>
      <c r="C68" s="4"/>
      <c r="D68" s="2"/>
      <c r="E68" s="19"/>
      <c r="F68" s="19"/>
      <c r="G68" s="5"/>
      <c r="H68" s="6"/>
      <c r="I68" s="6"/>
      <c r="J68" s="4"/>
      <c r="K68" s="2"/>
    </row>
    <row r="69" spans="1:11" ht="15.75" customHeight="1" x14ac:dyDescent="0.25">
      <c r="A69" s="91"/>
      <c r="B69" s="4"/>
      <c r="C69" s="4"/>
      <c r="D69" s="2"/>
      <c r="E69" s="19"/>
      <c r="F69" s="19"/>
      <c r="G69" s="5"/>
      <c r="H69" s="6"/>
      <c r="I69" s="6"/>
      <c r="J69" s="4"/>
      <c r="K69" s="2"/>
    </row>
    <row r="70" spans="1:11" ht="15.75" customHeight="1" x14ac:dyDescent="0.25">
      <c r="A70" s="91"/>
      <c r="B70" s="4"/>
      <c r="C70" s="4"/>
      <c r="D70" s="2"/>
      <c r="E70" s="19"/>
      <c r="F70" s="19"/>
      <c r="G70" s="5"/>
      <c r="H70" s="6"/>
      <c r="I70" s="6"/>
      <c r="J70" s="4"/>
      <c r="K70" s="2"/>
    </row>
    <row r="71" spans="1:11" ht="15.75" customHeight="1" x14ac:dyDescent="0.25">
      <c r="A71" s="91"/>
      <c r="B71" s="4"/>
      <c r="C71" s="4"/>
      <c r="D71" s="2"/>
      <c r="E71" s="19"/>
      <c r="F71" s="19"/>
      <c r="G71" s="5"/>
      <c r="H71" s="6"/>
      <c r="I71" s="6"/>
      <c r="J71" s="4"/>
      <c r="K71" s="2"/>
    </row>
    <row r="72" spans="1:11" ht="15.75" customHeight="1" x14ac:dyDescent="0.25">
      <c r="A72" s="91"/>
      <c r="B72" s="4"/>
      <c r="C72" s="4"/>
      <c r="D72" s="2"/>
      <c r="E72" s="19"/>
      <c r="F72" s="19"/>
      <c r="G72" s="5"/>
      <c r="H72" s="6"/>
      <c r="I72" s="6"/>
      <c r="J72" s="4"/>
      <c r="K72" s="2"/>
    </row>
    <row r="73" spans="1:11" ht="15.75" customHeight="1" x14ac:dyDescent="0.25">
      <c r="A73" s="91"/>
      <c r="B73" s="4"/>
      <c r="C73" s="4"/>
      <c r="D73" s="2"/>
      <c r="E73" s="19"/>
      <c r="F73" s="19"/>
      <c r="G73" s="5"/>
      <c r="H73" s="6"/>
      <c r="I73" s="6"/>
      <c r="J73" s="4"/>
      <c r="K73" s="2"/>
    </row>
    <row r="74" spans="1:11" ht="15.75" customHeight="1" x14ac:dyDescent="0.25">
      <c r="A74" s="91"/>
      <c r="B74" s="4"/>
      <c r="C74" s="4"/>
      <c r="D74" s="2"/>
      <c r="E74" s="19"/>
      <c r="F74" s="19"/>
      <c r="G74" s="5"/>
      <c r="H74" s="6"/>
      <c r="I74" s="6"/>
      <c r="J74" s="4"/>
      <c r="K74" s="2"/>
    </row>
    <row r="75" spans="1:11" ht="15.75" customHeight="1" x14ac:dyDescent="0.25">
      <c r="A75" s="91"/>
      <c r="B75" s="4"/>
      <c r="C75" s="4"/>
      <c r="D75" s="2"/>
      <c r="E75" s="19"/>
      <c r="F75" s="19"/>
      <c r="G75" s="5"/>
      <c r="H75" s="6"/>
      <c r="I75" s="6"/>
      <c r="J75" s="4"/>
      <c r="K75" s="2"/>
    </row>
    <row r="76" spans="1:11" ht="15.75" customHeight="1" x14ac:dyDescent="0.25">
      <c r="A76" s="91"/>
      <c r="B76" s="4"/>
      <c r="C76" s="4"/>
      <c r="D76" s="2"/>
      <c r="E76" s="19"/>
      <c r="F76" s="19"/>
      <c r="G76" s="5"/>
      <c r="H76" s="6"/>
      <c r="I76" s="6"/>
      <c r="J76" s="4"/>
      <c r="K76" s="2"/>
    </row>
    <row r="77" spans="1:11" ht="15.75" customHeight="1" x14ac:dyDescent="0.25">
      <c r="A77" s="91"/>
      <c r="B77" s="4"/>
      <c r="C77" s="4"/>
      <c r="D77" s="2"/>
      <c r="E77" s="19"/>
      <c r="F77" s="19"/>
      <c r="G77" s="5"/>
      <c r="H77" s="6"/>
      <c r="I77" s="6"/>
      <c r="J77" s="4"/>
      <c r="K77" s="2"/>
    </row>
    <row r="78" spans="1:11" ht="15.75" customHeight="1" x14ac:dyDescent="0.25">
      <c r="A78" s="91"/>
      <c r="B78" s="4"/>
      <c r="C78" s="4"/>
      <c r="D78" s="2"/>
      <c r="E78" s="19"/>
      <c r="F78" s="19"/>
      <c r="G78" s="5"/>
      <c r="H78" s="6"/>
      <c r="I78" s="6"/>
      <c r="J78" s="4"/>
      <c r="K78" s="2"/>
    </row>
    <row r="79" spans="1:11" ht="15.75" customHeight="1" x14ac:dyDescent="0.25">
      <c r="A79" s="91"/>
      <c r="B79" s="4"/>
      <c r="C79" s="4"/>
      <c r="D79" s="2"/>
      <c r="E79" s="19"/>
      <c r="F79" s="19"/>
      <c r="G79" s="5"/>
      <c r="H79" s="6"/>
      <c r="I79" s="6"/>
      <c r="J79" s="4"/>
      <c r="K79" s="2"/>
    </row>
    <row r="80" spans="1:11" ht="15.75" customHeight="1" x14ac:dyDescent="0.25">
      <c r="A80" s="91"/>
      <c r="B80" s="4"/>
      <c r="C80" s="4"/>
      <c r="D80" s="2"/>
      <c r="E80" s="19"/>
      <c r="F80" s="19"/>
      <c r="G80" s="5"/>
      <c r="H80" s="6"/>
      <c r="I80" s="6"/>
      <c r="J80" s="4"/>
      <c r="K80" s="2"/>
    </row>
    <row r="81" spans="1:11" ht="15.75" customHeight="1" x14ac:dyDescent="0.25">
      <c r="A81" s="91"/>
      <c r="B81" s="4"/>
      <c r="C81" s="4"/>
      <c r="D81" s="2"/>
      <c r="E81" s="19"/>
      <c r="F81" s="19"/>
      <c r="G81" s="5"/>
      <c r="H81" s="6"/>
      <c r="I81" s="6"/>
      <c r="J81" s="4"/>
      <c r="K81" s="2"/>
    </row>
    <row r="82" spans="1:11" ht="15.75" customHeight="1" x14ac:dyDescent="0.25">
      <c r="A82" s="91"/>
      <c r="B82" s="4"/>
      <c r="C82" s="4"/>
      <c r="D82" s="2"/>
      <c r="E82" s="19"/>
      <c r="F82" s="19"/>
      <c r="G82" s="5"/>
      <c r="H82" s="6"/>
      <c r="I82" s="6"/>
      <c r="J82" s="4"/>
      <c r="K82" s="2"/>
    </row>
    <row r="83" spans="1:11" ht="15.75" customHeight="1" x14ac:dyDescent="0.25">
      <c r="A83" s="91"/>
      <c r="B83" s="4"/>
      <c r="C83" s="4"/>
      <c r="D83" s="2"/>
      <c r="E83" s="19"/>
      <c r="F83" s="19"/>
      <c r="G83" s="5"/>
      <c r="H83" s="6"/>
      <c r="I83" s="6"/>
      <c r="J83" s="4"/>
      <c r="K83" s="2"/>
    </row>
    <row r="84" spans="1:11" ht="15.75" customHeight="1" x14ac:dyDescent="0.25">
      <c r="A84" s="91"/>
      <c r="B84" s="4"/>
      <c r="C84" s="4"/>
      <c r="D84" s="2"/>
      <c r="E84" s="19"/>
      <c r="F84" s="19"/>
      <c r="G84" s="5"/>
      <c r="H84" s="6"/>
      <c r="I84" s="6"/>
      <c r="J84" s="4"/>
      <c r="K84" s="2"/>
    </row>
    <row r="85" spans="1:11" ht="15.75" customHeight="1" x14ac:dyDescent="0.25">
      <c r="A85" s="91"/>
      <c r="B85" s="4"/>
      <c r="C85" s="4"/>
      <c r="D85" s="2"/>
      <c r="E85" s="19"/>
      <c r="F85" s="19"/>
      <c r="G85" s="5"/>
      <c r="H85" s="6"/>
      <c r="I85" s="6"/>
      <c r="J85" s="4"/>
      <c r="K85" s="2"/>
    </row>
    <row r="86" spans="1:11" ht="15.75" customHeight="1" x14ac:dyDescent="0.25">
      <c r="A86" s="91"/>
      <c r="B86" s="4"/>
      <c r="C86" s="4"/>
      <c r="D86" s="2"/>
      <c r="E86" s="19"/>
      <c r="F86" s="19"/>
      <c r="G86" s="5"/>
      <c r="H86" s="6"/>
      <c r="I86" s="6"/>
      <c r="J86" s="4"/>
      <c r="K86" s="2"/>
    </row>
    <row r="87" spans="1:11" ht="15.75" customHeight="1" x14ac:dyDescent="0.25">
      <c r="A87" s="91"/>
      <c r="B87" s="4"/>
      <c r="C87" s="4"/>
      <c r="D87" s="2"/>
      <c r="E87" s="19"/>
      <c r="F87" s="19"/>
      <c r="G87" s="5"/>
      <c r="H87" s="6"/>
      <c r="I87" s="6"/>
      <c r="J87" s="4"/>
      <c r="K87" s="2"/>
    </row>
    <row r="88" spans="1:11" ht="15.75" customHeight="1" x14ac:dyDescent="0.25">
      <c r="A88" s="91"/>
      <c r="B88" s="4"/>
      <c r="C88" s="4"/>
      <c r="D88" s="2"/>
      <c r="E88" s="19"/>
      <c r="F88" s="19"/>
      <c r="G88" s="5"/>
      <c r="H88" s="6"/>
      <c r="I88" s="6"/>
      <c r="J88" s="4"/>
      <c r="K88" s="2"/>
    </row>
    <row r="89" spans="1:11" ht="15.75" customHeight="1" x14ac:dyDescent="0.25">
      <c r="A89" s="91"/>
      <c r="B89" s="4"/>
      <c r="C89" s="4"/>
      <c r="D89" s="2"/>
      <c r="E89" s="19"/>
      <c r="F89" s="19"/>
      <c r="G89" s="5"/>
      <c r="H89" s="6"/>
      <c r="I89" s="6"/>
      <c r="J89" s="4"/>
      <c r="K89" s="2"/>
    </row>
    <row r="90" spans="1:11" ht="15.75" customHeight="1" x14ac:dyDescent="0.25">
      <c r="A90" s="91"/>
      <c r="B90" s="4"/>
      <c r="C90" s="4"/>
      <c r="D90" s="2"/>
      <c r="E90" s="19"/>
      <c r="F90" s="19"/>
      <c r="G90" s="5"/>
      <c r="H90" s="6"/>
      <c r="I90" s="6"/>
      <c r="J90" s="4"/>
      <c r="K90" s="2"/>
    </row>
    <row r="91" spans="1:11" ht="15.75" customHeight="1" x14ac:dyDescent="0.25">
      <c r="A91" s="91"/>
      <c r="B91" s="4"/>
      <c r="C91" s="4"/>
      <c r="D91" s="2"/>
      <c r="E91" s="19"/>
      <c r="F91" s="19"/>
      <c r="G91" s="5"/>
      <c r="H91" s="6"/>
      <c r="I91" s="6"/>
      <c r="J91" s="4"/>
      <c r="K91" s="2"/>
    </row>
    <row r="92" spans="1:11" ht="15.75" customHeight="1" x14ac:dyDescent="0.25">
      <c r="A92" s="91"/>
      <c r="B92" s="4"/>
      <c r="C92" s="4"/>
      <c r="D92" s="2"/>
      <c r="E92" s="19"/>
      <c r="F92" s="19"/>
      <c r="G92" s="5"/>
      <c r="H92" s="6"/>
      <c r="I92" s="6"/>
      <c r="J92" s="4"/>
      <c r="K92" s="2"/>
    </row>
    <row r="93" spans="1:11" ht="15.75" customHeight="1" x14ac:dyDescent="0.25">
      <c r="A93" s="91"/>
      <c r="B93" s="4"/>
      <c r="C93" s="4"/>
      <c r="D93" s="2"/>
      <c r="E93" s="19"/>
      <c r="F93" s="19"/>
      <c r="G93" s="5"/>
      <c r="H93" s="6"/>
      <c r="I93" s="6"/>
      <c r="J93" s="4"/>
      <c r="K93" s="2"/>
    </row>
    <row r="94" spans="1:11" ht="15.75" customHeight="1" x14ac:dyDescent="0.25">
      <c r="A94" s="91"/>
      <c r="B94" s="4"/>
      <c r="C94" s="4"/>
      <c r="D94" s="2"/>
      <c r="E94" s="19"/>
      <c r="F94" s="19"/>
      <c r="G94" s="5"/>
      <c r="H94" s="6"/>
      <c r="I94" s="6"/>
      <c r="J94" s="4"/>
      <c r="K94" s="2"/>
    </row>
    <row r="95" spans="1:11" ht="15.75" customHeight="1" x14ac:dyDescent="0.25">
      <c r="A95" s="91"/>
      <c r="B95" s="4"/>
      <c r="C95" s="4"/>
      <c r="D95" s="2"/>
      <c r="E95" s="19"/>
      <c r="F95" s="19"/>
      <c r="G95" s="5"/>
      <c r="H95" s="6"/>
      <c r="I95" s="6"/>
      <c r="J95" s="4"/>
      <c r="K95" s="2"/>
    </row>
    <row r="96" spans="1:11" ht="15.75" customHeight="1" x14ac:dyDescent="0.25">
      <c r="A96" s="91"/>
      <c r="B96" s="4"/>
      <c r="C96" s="4"/>
      <c r="D96" s="2"/>
      <c r="E96" s="19"/>
      <c r="F96" s="19"/>
      <c r="G96" s="5"/>
      <c r="H96" s="6"/>
      <c r="I96" s="6"/>
      <c r="J96" s="4"/>
      <c r="K96" s="2"/>
    </row>
    <row r="97" spans="1:11" ht="15.75" customHeight="1" x14ac:dyDescent="0.25">
      <c r="A97" s="91"/>
      <c r="B97" s="4"/>
      <c r="C97" s="4"/>
      <c r="D97" s="2"/>
      <c r="E97" s="19"/>
      <c r="F97" s="19"/>
      <c r="G97" s="5"/>
      <c r="H97" s="6"/>
      <c r="I97" s="6"/>
      <c r="J97" s="4"/>
      <c r="K97" s="2"/>
    </row>
    <row r="98" spans="1:11" ht="15.75" customHeight="1" x14ac:dyDescent="0.25">
      <c r="A98" s="91"/>
      <c r="B98" s="4"/>
      <c r="C98" s="4"/>
      <c r="D98" s="2"/>
      <c r="E98" s="19"/>
      <c r="F98" s="19"/>
      <c r="G98" s="5"/>
      <c r="H98" s="6"/>
      <c r="I98" s="6"/>
      <c r="J98" s="4"/>
      <c r="K98" s="2"/>
    </row>
    <row r="99" spans="1:11" ht="15.75" customHeight="1" x14ac:dyDescent="0.25">
      <c r="A99" s="91"/>
      <c r="B99" s="4"/>
      <c r="C99" s="4"/>
      <c r="D99" s="2"/>
      <c r="E99" s="19"/>
      <c r="F99" s="19"/>
      <c r="G99" s="5"/>
      <c r="H99" s="6"/>
      <c r="I99" s="6"/>
      <c r="J99" s="4"/>
      <c r="K99" s="2"/>
    </row>
    <row r="100" spans="1:11" ht="15.75" customHeight="1" x14ac:dyDescent="0.25">
      <c r="A100" s="91"/>
      <c r="B100" s="4"/>
      <c r="C100" s="4"/>
      <c r="D100" s="2"/>
      <c r="E100" s="19"/>
      <c r="F100" s="19"/>
      <c r="G100" s="5"/>
      <c r="H100" s="6"/>
      <c r="I100" s="6"/>
      <c r="J100" s="4"/>
      <c r="K100" s="2"/>
    </row>
  </sheetData>
  <autoFilter ref="A8:J56"/>
  <mergeCells count="10">
    <mergeCell ref="G63:I63"/>
    <mergeCell ref="G58:I58"/>
    <mergeCell ref="G59:I59"/>
    <mergeCell ref="A1:D1"/>
    <mergeCell ref="A2:D2"/>
    <mergeCell ref="A4:J4"/>
    <mergeCell ref="A5:J5"/>
    <mergeCell ref="G1:J1"/>
    <mergeCell ref="G2:J2"/>
    <mergeCell ref="A56:H56"/>
  </mergeCells>
  <pageMargins left="0.79" right="0.19" top="0.34" bottom="0.2800000000000000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/>
  </sheetViews>
  <sheetFormatPr defaultColWidth="14.42578125" defaultRowHeight="15" customHeight="1" x14ac:dyDescent="0.25"/>
  <cols>
    <col min="1" max="12" width="8.7109375" customWidth="1"/>
  </cols>
  <sheetData>
    <row r="1" spans="1:12" ht="18.75" x14ac:dyDescent="0.25">
      <c r="A1" s="44" t="s">
        <v>172</v>
      </c>
    </row>
    <row r="2" spans="1:12" x14ac:dyDescent="0.25">
      <c r="A2" s="90" t="s">
        <v>173</v>
      </c>
      <c r="B2" s="90" t="s">
        <v>174</v>
      </c>
      <c r="C2" s="83">
        <v>1</v>
      </c>
      <c r="D2" s="83">
        <v>2</v>
      </c>
      <c r="E2" s="83">
        <v>3</v>
      </c>
      <c r="F2" s="83">
        <v>4</v>
      </c>
      <c r="G2" s="83">
        <v>5</v>
      </c>
      <c r="H2" s="83">
        <v>6</v>
      </c>
      <c r="I2" s="46"/>
      <c r="J2" s="46"/>
      <c r="K2" s="88" t="s">
        <v>175</v>
      </c>
      <c r="L2" s="83" t="s">
        <v>176</v>
      </c>
    </row>
    <row r="3" spans="1:12" x14ac:dyDescent="0.25">
      <c r="A3" s="84"/>
      <c r="B3" s="84"/>
      <c r="C3" s="84"/>
      <c r="D3" s="84"/>
      <c r="E3" s="84"/>
      <c r="F3" s="84"/>
      <c r="G3" s="84"/>
      <c r="H3" s="84"/>
      <c r="I3" s="47">
        <v>7</v>
      </c>
      <c r="J3" s="47"/>
      <c r="K3" s="89"/>
      <c r="L3" s="84"/>
    </row>
    <row r="4" spans="1:12" x14ac:dyDescent="0.25">
      <c r="A4" s="48">
        <v>1</v>
      </c>
      <c r="B4" s="48" t="s">
        <v>177</v>
      </c>
      <c r="C4" s="48">
        <v>55</v>
      </c>
      <c r="D4" s="48">
        <v>54</v>
      </c>
      <c r="E4" s="48">
        <v>54</v>
      </c>
      <c r="F4" s="48">
        <v>56</v>
      </c>
      <c r="G4" s="48">
        <v>55</v>
      </c>
      <c r="H4" s="48">
        <v>54</v>
      </c>
      <c r="I4" s="49">
        <v>52</v>
      </c>
      <c r="J4" s="50">
        <f t="shared" ref="J4:J29" si="0">SUM(C4:I4)</f>
        <v>380</v>
      </c>
      <c r="K4" s="51">
        <v>380</v>
      </c>
      <c r="L4" s="45">
        <v>7</v>
      </c>
    </row>
    <row r="5" spans="1:12" x14ac:dyDescent="0.25">
      <c r="A5" s="52">
        <v>2</v>
      </c>
      <c r="B5" s="53" t="s">
        <v>178</v>
      </c>
      <c r="C5" s="54">
        <v>38</v>
      </c>
      <c r="D5" s="54">
        <v>34</v>
      </c>
      <c r="E5" s="54">
        <v>39</v>
      </c>
      <c r="F5" s="53"/>
      <c r="G5" s="53"/>
      <c r="H5" s="53"/>
      <c r="I5" s="55"/>
      <c r="J5" s="56">
        <f t="shared" si="0"/>
        <v>111</v>
      </c>
      <c r="K5" s="57">
        <v>111</v>
      </c>
      <c r="L5" s="58">
        <v>3</v>
      </c>
    </row>
    <row r="6" spans="1:12" x14ac:dyDescent="0.25">
      <c r="A6" s="59">
        <v>3</v>
      </c>
      <c r="B6" s="60" t="s">
        <v>179</v>
      </c>
      <c r="C6" s="61">
        <v>39</v>
      </c>
      <c r="D6" s="61">
        <v>36</v>
      </c>
      <c r="E6" s="61">
        <v>41</v>
      </c>
      <c r="F6" s="61">
        <v>41</v>
      </c>
      <c r="G6" s="60">
        <v>36</v>
      </c>
      <c r="H6" s="60"/>
      <c r="I6" s="62"/>
      <c r="J6" s="50">
        <f t="shared" si="0"/>
        <v>193</v>
      </c>
      <c r="K6" s="63">
        <v>193</v>
      </c>
      <c r="L6" s="64">
        <v>5</v>
      </c>
    </row>
    <row r="7" spans="1:12" x14ac:dyDescent="0.25">
      <c r="A7" s="59">
        <v>4</v>
      </c>
      <c r="B7" s="60" t="s">
        <v>180</v>
      </c>
      <c r="C7" s="61">
        <v>58</v>
      </c>
      <c r="D7" s="61">
        <v>59</v>
      </c>
      <c r="E7" s="60"/>
      <c r="F7" s="60"/>
      <c r="G7" s="60"/>
      <c r="H7" s="60"/>
      <c r="I7" s="62"/>
      <c r="J7" s="50">
        <f t="shared" si="0"/>
        <v>117</v>
      </c>
      <c r="K7" s="63">
        <v>117</v>
      </c>
      <c r="L7" s="64">
        <v>2</v>
      </c>
    </row>
    <row r="8" spans="1:12" x14ac:dyDescent="0.25">
      <c r="A8" s="59">
        <v>5</v>
      </c>
      <c r="B8" s="60" t="s">
        <v>181</v>
      </c>
      <c r="C8" s="61">
        <v>63</v>
      </c>
      <c r="D8" s="61">
        <v>61</v>
      </c>
      <c r="E8" s="61">
        <v>63</v>
      </c>
      <c r="F8" s="60"/>
      <c r="G8" s="60"/>
      <c r="H8" s="60"/>
      <c r="I8" s="62"/>
      <c r="J8" s="50">
        <f t="shared" si="0"/>
        <v>187</v>
      </c>
      <c r="K8" s="63">
        <v>187</v>
      </c>
      <c r="L8" s="64">
        <v>3</v>
      </c>
    </row>
    <row r="9" spans="1:12" x14ac:dyDescent="0.25">
      <c r="A9" s="59">
        <v>6</v>
      </c>
      <c r="B9" s="60" t="s">
        <v>182</v>
      </c>
      <c r="C9" s="61">
        <v>54</v>
      </c>
      <c r="D9" s="61">
        <v>53</v>
      </c>
      <c r="E9" s="61">
        <v>52</v>
      </c>
      <c r="F9" s="61">
        <v>51</v>
      </c>
      <c r="G9" s="60">
        <v>53</v>
      </c>
      <c r="H9" s="60"/>
      <c r="I9" s="62"/>
      <c r="J9" s="50">
        <f t="shared" si="0"/>
        <v>263</v>
      </c>
      <c r="K9" s="63">
        <v>263</v>
      </c>
      <c r="L9" s="64">
        <v>5</v>
      </c>
    </row>
    <row r="10" spans="1:12" x14ac:dyDescent="0.25">
      <c r="A10" s="59">
        <v>7</v>
      </c>
      <c r="B10" s="60" t="s">
        <v>183</v>
      </c>
      <c r="C10" s="61">
        <v>57</v>
      </c>
      <c r="D10" s="61">
        <v>59</v>
      </c>
      <c r="E10" s="61">
        <v>60</v>
      </c>
      <c r="F10" s="60"/>
      <c r="G10" s="60"/>
      <c r="H10" s="60"/>
      <c r="I10" s="62"/>
      <c r="J10" s="50">
        <f t="shared" si="0"/>
        <v>176</v>
      </c>
      <c r="K10" s="63">
        <v>176</v>
      </c>
      <c r="L10" s="64">
        <v>3</v>
      </c>
    </row>
    <row r="11" spans="1:12" x14ac:dyDescent="0.25">
      <c r="A11" s="59">
        <v>8</v>
      </c>
      <c r="B11" s="60" t="s">
        <v>184</v>
      </c>
      <c r="C11" s="61">
        <v>44</v>
      </c>
      <c r="D11" s="61">
        <v>45</v>
      </c>
      <c r="E11" s="60">
        <v>43</v>
      </c>
      <c r="F11" s="60"/>
      <c r="G11" s="60"/>
      <c r="H11" s="60"/>
      <c r="I11" s="62"/>
      <c r="J11" s="50">
        <f t="shared" si="0"/>
        <v>132</v>
      </c>
      <c r="K11" s="63">
        <v>132</v>
      </c>
      <c r="L11" s="64">
        <v>3</v>
      </c>
    </row>
    <row r="12" spans="1:12" x14ac:dyDescent="0.25">
      <c r="A12" s="59">
        <v>9</v>
      </c>
      <c r="B12" s="60" t="s">
        <v>185</v>
      </c>
      <c r="C12" s="61">
        <v>66</v>
      </c>
      <c r="D12" s="61">
        <v>64</v>
      </c>
      <c r="E12" s="61">
        <v>65</v>
      </c>
      <c r="F12" s="60"/>
      <c r="G12" s="60"/>
      <c r="H12" s="60"/>
      <c r="I12" s="62"/>
      <c r="J12" s="50">
        <f t="shared" si="0"/>
        <v>195</v>
      </c>
      <c r="K12" s="63">
        <v>195</v>
      </c>
      <c r="L12" s="64">
        <v>3</v>
      </c>
    </row>
    <row r="13" spans="1:12" x14ac:dyDescent="0.25">
      <c r="A13" s="59">
        <v>10</v>
      </c>
      <c r="B13" s="60" t="s">
        <v>186</v>
      </c>
      <c r="C13" s="61">
        <v>37</v>
      </c>
      <c r="D13" s="61">
        <v>36</v>
      </c>
      <c r="E13" s="60"/>
      <c r="F13" s="60"/>
      <c r="G13" s="60"/>
      <c r="H13" s="60"/>
      <c r="I13" s="62"/>
      <c r="J13" s="50">
        <f t="shared" si="0"/>
        <v>73</v>
      </c>
      <c r="K13" s="63">
        <v>73</v>
      </c>
      <c r="L13" s="64">
        <v>2</v>
      </c>
    </row>
    <row r="14" spans="1:12" x14ac:dyDescent="0.25">
      <c r="A14" s="59">
        <v>11</v>
      </c>
      <c r="B14" s="60" t="s">
        <v>187</v>
      </c>
      <c r="C14" s="61">
        <v>41</v>
      </c>
      <c r="D14" s="61">
        <v>40</v>
      </c>
      <c r="E14" s="60"/>
      <c r="F14" s="60"/>
      <c r="G14" s="60"/>
      <c r="H14" s="60"/>
      <c r="I14" s="62"/>
      <c r="J14" s="50">
        <f t="shared" si="0"/>
        <v>81</v>
      </c>
      <c r="K14" s="63">
        <v>81</v>
      </c>
      <c r="L14" s="64">
        <v>2</v>
      </c>
    </row>
    <row r="15" spans="1:12" x14ac:dyDescent="0.25">
      <c r="A15" s="59">
        <v>12</v>
      </c>
      <c r="B15" s="60" t="s">
        <v>188</v>
      </c>
      <c r="C15" s="61">
        <v>51</v>
      </c>
      <c r="D15" s="61">
        <v>50</v>
      </c>
      <c r="E15" s="60"/>
      <c r="F15" s="60"/>
      <c r="G15" s="60"/>
      <c r="H15" s="60"/>
      <c r="I15" s="62"/>
      <c r="J15" s="50">
        <f t="shared" si="0"/>
        <v>101</v>
      </c>
      <c r="K15" s="63">
        <v>101</v>
      </c>
      <c r="L15" s="64">
        <v>2</v>
      </c>
    </row>
    <row r="16" spans="1:12" x14ac:dyDescent="0.25">
      <c r="A16" s="59">
        <v>13</v>
      </c>
      <c r="B16" s="60" t="s">
        <v>189</v>
      </c>
      <c r="C16" s="61">
        <v>52</v>
      </c>
      <c r="D16" s="61">
        <v>53</v>
      </c>
      <c r="E16" s="61">
        <v>53</v>
      </c>
      <c r="F16" s="60">
        <v>51</v>
      </c>
      <c r="G16" s="60"/>
      <c r="H16" s="60"/>
      <c r="I16" s="62"/>
      <c r="J16" s="50">
        <f t="shared" si="0"/>
        <v>209</v>
      </c>
      <c r="K16" s="63">
        <v>209</v>
      </c>
      <c r="L16" s="64">
        <v>4</v>
      </c>
    </row>
    <row r="17" spans="1:12" x14ac:dyDescent="0.25">
      <c r="A17" s="59">
        <v>14</v>
      </c>
      <c r="B17" s="60" t="s">
        <v>190</v>
      </c>
      <c r="C17" s="61">
        <v>66</v>
      </c>
      <c r="D17" s="61">
        <v>64</v>
      </c>
      <c r="E17" s="60"/>
      <c r="F17" s="60"/>
      <c r="G17" s="60"/>
      <c r="H17" s="60"/>
      <c r="I17" s="62"/>
      <c r="J17" s="50">
        <f t="shared" si="0"/>
        <v>130</v>
      </c>
      <c r="K17" s="63">
        <v>130</v>
      </c>
      <c r="L17" s="64">
        <v>2</v>
      </c>
    </row>
    <row r="18" spans="1:12" x14ac:dyDescent="0.25">
      <c r="A18" s="59">
        <v>15</v>
      </c>
      <c r="B18" s="60" t="s">
        <v>191</v>
      </c>
      <c r="C18" s="61">
        <v>54</v>
      </c>
      <c r="D18" s="61">
        <v>52</v>
      </c>
      <c r="E18" s="61">
        <v>54</v>
      </c>
      <c r="F18" s="61">
        <v>54</v>
      </c>
      <c r="G18" s="61">
        <v>53</v>
      </c>
      <c r="H18" s="60"/>
      <c r="I18" s="62"/>
      <c r="J18" s="50">
        <f t="shared" si="0"/>
        <v>267</v>
      </c>
      <c r="K18" s="63">
        <v>267</v>
      </c>
      <c r="L18" s="64">
        <v>5</v>
      </c>
    </row>
    <row r="19" spans="1:12" x14ac:dyDescent="0.25">
      <c r="A19" s="59">
        <v>16</v>
      </c>
      <c r="B19" s="60" t="s">
        <v>192</v>
      </c>
      <c r="C19" s="61">
        <v>54</v>
      </c>
      <c r="D19" s="61">
        <v>54</v>
      </c>
      <c r="E19" s="61">
        <v>52</v>
      </c>
      <c r="F19" s="60"/>
      <c r="G19" s="60"/>
      <c r="H19" s="60"/>
      <c r="I19" s="62"/>
      <c r="J19" s="50">
        <f t="shared" si="0"/>
        <v>160</v>
      </c>
      <c r="K19" s="63">
        <v>160</v>
      </c>
      <c r="L19" s="64">
        <v>3</v>
      </c>
    </row>
    <row r="20" spans="1:12" x14ac:dyDescent="0.25">
      <c r="A20" s="59">
        <v>17</v>
      </c>
      <c r="B20" s="60" t="s">
        <v>193</v>
      </c>
      <c r="C20" s="61">
        <v>57</v>
      </c>
      <c r="D20" s="61">
        <v>54</v>
      </c>
      <c r="E20" s="61">
        <v>53</v>
      </c>
      <c r="F20" s="60">
        <v>53</v>
      </c>
      <c r="G20" s="60"/>
      <c r="H20" s="60"/>
      <c r="I20" s="62"/>
      <c r="J20" s="50">
        <f t="shared" si="0"/>
        <v>217</v>
      </c>
      <c r="K20" s="64">
        <v>217</v>
      </c>
      <c r="L20" s="64">
        <v>4</v>
      </c>
    </row>
    <row r="21" spans="1:12" ht="15.75" customHeight="1" x14ac:dyDescent="0.25">
      <c r="A21" s="59">
        <v>18</v>
      </c>
      <c r="B21" s="60" t="s">
        <v>194</v>
      </c>
      <c r="C21" s="61">
        <v>57</v>
      </c>
      <c r="D21" s="61">
        <v>55</v>
      </c>
      <c r="E21" s="60"/>
      <c r="F21" s="60"/>
      <c r="G21" s="60"/>
      <c r="H21" s="60"/>
      <c r="I21" s="62"/>
      <c r="J21" s="50">
        <f t="shared" si="0"/>
        <v>112</v>
      </c>
      <c r="K21" s="64">
        <v>112</v>
      </c>
      <c r="L21" s="64">
        <v>2</v>
      </c>
    </row>
    <row r="22" spans="1:12" ht="15.75" customHeight="1" x14ac:dyDescent="0.25">
      <c r="A22" s="59">
        <v>19</v>
      </c>
      <c r="B22" s="60" t="s">
        <v>195</v>
      </c>
      <c r="C22" s="61">
        <v>57</v>
      </c>
      <c r="D22" s="61"/>
      <c r="E22" s="60"/>
      <c r="F22" s="60"/>
      <c r="G22" s="60"/>
      <c r="H22" s="60"/>
      <c r="I22" s="62"/>
      <c r="J22" s="50">
        <f t="shared" si="0"/>
        <v>57</v>
      </c>
      <c r="K22" s="64">
        <v>57</v>
      </c>
      <c r="L22" s="64">
        <v>1</v>
      </c>
    </row>
    <row r="23" spans="1:12" ht="15.75" customHeight="1" x14ac:dyDescent="0.25">
      <c r="A23" s="59">
        <v>20</v>
      </c>
      <c r="B23" s="60" t="s">
        <v>196</v>
      </c>
      <c r="C23" s="61">
        <v>51</v>
      </c>
      <c r="D23" s="61">
        <v>52</v>
      </c>
      <c r="E23" s="61">
        <v>53</v>
      </c>
      <c r="F23" s="61">
        <v>51</v>
      </c>
      <c r="G23" s="61">
        <v>52</v>
      </c>
      <c r="H23" s="60"/>
      <c r="I23" s="62"/>
      <c r="J23" s="50">
        <f t="shared" si="0"/>
        <v>259</v>
      </c>
      <c r="K23" s="64">
        <v>259</v>
      </c>
      <c r="L23" s="64">
        <v>5</v>
      </c>
    </row>
    <row r="24" spans="1:12" ht="15.75" customHeight="1" x14ac:dyDescent="0.25">
      <c r="A24" s="59">
        <v>21</v>
      </c>
      <c r="B24" s="60" t="s">
        <v>197</v>
      </c>
      <c r="C24" s="61">
        <v>56</v>
      </c>
      <c r="D24" s="61">
        <v>57</v>
      </c>
      <c r="E24" s="61">
        <v>56</v>
      </c>
      <c r="F24" s="60"/>
      <c r="G24" s="60"/>
      <c r="H24" s="60"/>
      <c r="I24" s="62"/>
      <c r="J24" s="50">
        <f t="shared" si="0"/>
        <v>169</v>
      </c>
      <c r="K24" s="64">
        <v>169</v>
      </c>
      <c r="L24" s="64">
        <v>3</v>
      </c>
    </row>
    <row r="25" spans="1:12" ht="15.75" customHeight="1" x14ac:dyDescent="0.25">
      <c r="A25" s="59">
        <v>22</v>
      </c>
      <c r="B25" s="60" t="s">
        <v>198</v>
      </c>
      <c r="C25" s="61">
        <v>34</v>
      </c>
      <c r="D25" s="61">
        <v>33</v>
      </c>
      <c r="E25" s="61">
        <v>32</v>
      </c>
      <c r="F25" s="60"/>
      <c r="G25" s="60"/>
      <c r="H25" s="60"/>
      <c r="I25" s="62"/>
      <c r="J25" s="50">
        <f t="shared" si="0"/>
        <v>99</v>
      </c>
      <c r="K25" s="64">
        <v>99</v>
      </c>
      <c r="L25" s="64">
        <v>3</v>
      </c>
    </row>
    <row r="26" spans="1:12" ht="15.75" customHeight="1" x14ac:dyDescent="0.25">
      <c r="A26" s="59">
        <v>23</v>
      </c>
      <c r="B26" s="60" t="s">
        <v>199</v>
      </c>
      <c r="C26" s="61">
        <v>52</v>
      </c>
      <c r="D26" s="61">
        <v>53</v>
      </c>
      <c r="E26" s="61">
        <v>52</v>
      </c>
      <c r="F26" s="61">
        <v>51</v>
      </c>
      <c r="G26" s="61">
        <v>53</v>
      </c>
      <c r="H26" s="60"/>
      <c r="I26" s="62"/>
      <c r="J26" s="50">
        <f t="shared" si="0"/>
        <v>261</v>
      </c>
      <c r="K26" s="64">
        <v>261</v>
      </c>
      <c r="L26" s="64">
        <v>5</v>
      </c>
    </row>
    <row r="27" spans="1:12" ht="15.75" customHeight="1" x14ac:dyDescent="0.25">
      <c r="A27" s="59">
        <v>24</v>
      </c>
      <c r="B27" s="60" t="s">
        <v>200</v>
      </c>
      <c r="C27" s="61">
        <v>37</v>
      </c>
      <c r="D27" s="61">
        <v>37</v>
      </c>
      <c r="E27" s="60"/>
      <c r="F27" s="60"/>
      <c r="G27" s="60"/>
      <c r="H27" s="60"/>
      <c r="I27" s="62"/>
      <c r="J27" s="50">
        <f t="shared" si="0"/>
        <v>74</v>
      </c>
      <c r="K27" s="64">
        <v>74</v>
      </c>
      <c r="L27" s="64">
        <v>2</v>
      </c>
    </row>
    <row r="28" spans="1:12" ht="15.75" customHeight="1" x14ac:dyDescent="0.25">
      <c r="A28" s="59">
        <v>25</v>
      </c>
      <c r="B28" s="60" t="s">
        <v>201</v>
      </c>
      <c r="C28" s="61">
        <v>43</v>
      </c>
      <c r="D28" s="61">
        <v>43</v>
      </c>
      <c r="E28" s="60">
        <v>42</v>
      </c>
      <c r="F28" s="60"/>
      <c r="G28" s="60"/>
      <c r="H28" s="60"/>
      <c r="I28" s="62"/>
      <c r="J28" s="50">
        <f t="shared" si="0"/>
        <v>128</v>
      </c>
      <c r="K28" s="64">
        <v>128</v>
      </c>
      <c r="L28" s="64">
        <v>3</v>
      </c>
    </row>
    <row r="29" spans="1:12" ht="15.75" customHeight="1" x14ac:dyDescent="0.25">
      <c r="A29" s="65">
        <v>26</v>
      </c>
      <c r="B29" s="66" t="s">
        <v>202</v>
      </c>
      <c r="C29" s="67">
        <v>55</v>
      </c>
      <c r="D29" s="67">
        <v>54</v>
      </c>
      <c r="E29" s="67">
        <v>52</v>
      </c>
      <c r="F29" s="67">
        <v>53</v>
      </c>
      <c r="G29" s="66">
        <v>55</v>
      </c>
      <c r="H29" s="66"/>
      <c r="I29" s="68"/>
      <c r="J29" s="50">
        <f t="shared" si="0"/>
        <v>269</v>
      </c>
      <c r="K29" s="69">
        <v>269</v>
      </c>
      <c r="L29" s="69">
        <v>5</v>
      </c>
    </row>
    <row r="30" spans="1:12" ht="15.75" customHeight="1" x14ac:dyDescent="0.25">
      <c r="A30" s="85" t="s">
        <v>203</v>
      </c>
      <c r="B30" s="86"/>
      <c r="C30" s="86"/>
      <c r="D30" s="86"/>
      <c r="E30" s="86"/>
      <c r="F30" s="86"/>
      <c r="G30" s="86"/>
      <c r="H30" s="87"/>
      <c r="I30" s="70"/>
      <c r="J30" s="71">
        <f>SUM(J4:J29)</f>
        <v>4420</v>
      </c>
      <c r="K30" s="58">
        <v>4420</v>
      </c>
      <c r="L30" s="58">
        <v>87</v>
      </c>
    </row>
    <row r="31" spans="1:12" ht="15.75" customHeight="1" x14ac:dyDescent="0.25">
      <c r="K31">
        <f t="shared" ref="K31:L31" si="1">SUM(K4:K29)</f>
        <v>4420</v>
      </c>
      <c r="L31">
        <f t="shared" si="1"/>
        <v>87</v>
      </c>
    </row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1">
    <mergeCell ref="K2:K3"/>
    <mergeCell ref="L2:L3"/>
    <mergeCell ref="A2:A3"/>
    <mergeCell ref="B2:B3"/>
    <mergeCell ref="C2:C3"/>
    <mergeCell ref="D2:D3"/>
    <mergeCell ref="E2:E3"/>
    <mergeCell ref="F2:F3"/>
    <mergeCell ref="A30:H30"/>
    <mergeCell ref="G2:G3"/>
    <mergeCell ref="H2:H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Windows User</cp:lastModifiedBy>
  <cp:lastPrinted>2021-11-23T19:07:55Z</cp:lastPrinted>
  <dcterms:created xsi:type="dcterms:W3CDTF">2018-03-23T05:18:46Z</dcterms:created>
  <dcterms:modified xsi:type="dcterms:W3CDTF">2021-11-24T01:52:27Z</dcterms:modified>
</cp:coreProperties>
</file>