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480" yWindow="465" windowWidth="19770" windowHeight="7545"/>
  </bookViews>
  <sheets>
    <sheet name="ds" sheetId="1" r:id="rId1"/>
    <sheet name="Sheet2" sheetId="2" r:id="rId2"/>
    <sheet name="Sheet3" sheetId="3" r:id="rId3"/>
  </sheets>
  <definedNames>
    <definedName name="_xlnm._FilterDatabase" localSheetId="0" hidden="1">ds!$A$8:$J$69</definedName>
    <definedName name="_xlnm.Print_Titles" localSheetId="0">ds!$7:$8</definedName>
  </definedNames>
  <calcPr calcId="144525"/>
</workbook>
</file>

<file path=xl/calcChain.xml><?xml version="1.0" encoding="utf-8"?>
<calcChain xmlns="http://schemas.openxmlformats.org/spreadsheetml/2006/main">
  <c r="A25" i="1" l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H67" i="1"/>
  <c r="I67" i="1" s="1"/>
  <c r="A10" i="1"/>
  <c r="H39" i="1" l="1"/>
  <c r="H68" i="1"/>
  <c r="I68" i="1" s="1"/>
  <c r="H52" i="1"/>
  <c r="I52" i="1" s="1"/>
  <c r="H48" i="1"/>
  <c r="I48" i="1" s="1"/>
  <c r="H53" i="1"/>
  <c r="I53" i="1" s="1"/>
  <c r="H56" i="1"/>
  <c r="I56" i="1" s="1"/>
  <c r="H10" i="1" l="1"/>
  <c r="I10" i="1" s="1"/>
  <c r="H9" i="1"/>
  <c r="I9" i="1" s="1"/>
  <c r="H25" i="1" l="1"/>
  <c r="I25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I39" i="1"/>
  <c r="H11" i="1" l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9" i="1"/>
  <c r="I49" i="1" s="1"/>
  <c r="H50" i="1"/>
  <c r="I50" i="1" s="1"/>
  <c r="H51" i="1"/>
  <c r="I51" i="1" s="1"/>
  <c r="H54" i="1"/>
  <c r="I54" i="1" s="1"/>
  <c r="H55" i="1"/>
  <c r="I55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I69" i="1" l="1"/>
</calcChain>
</file>

<file path=xl/sharedStrings.xml><?xml version="1.0" encoding="utf-8"?>
<sst xmlns="http://schemas.openxmlformats.org/spreadsheetml/2006/main" count="384" uniqueCount="208">
  <si>
    <t>BỘ GIÁO DỤC VÀ ĐÀO TẠO</t>
  </si>
  <si>
    <t>CỘNG HÒA XÃ HỘI CHỦ NGHĨA VIỆT NAM</t>
  </si>
  <si>
    <t>TRƯỜNG ĐẠI HỌC THƯƠNG MẠI</t>
  </si>
  <si>
    <t>Độc lập - Tự do - Hạnh phúc</t>
  </si>
  <si>
    <t>ĐVT: VNĐ</t>
  </si>
  <si>
    <t>TT</t>
  </si>
  <si>
    <t>LỚP</t>
  </si>
  <si>
    <t>MSV</t>
  </si>
  <si>
    <t>HỌ VÀ TÊN</t>
  </si>
  <si>
    <t>ĐỐI TƯỢNG</t>
  </si>
  <si>
    <t>DT</t>
  </si>
  <si>
    <t>SỐ 
THÁNG
HỖ TRỢ</t>
  </si>
  <si>
    <t>KINH PHÍ 
HỖ TRỢ</t>
  </si>
  <si>
    <t>GHI CHÚ</t>
  </si>
  <si>
    <t>DANH SÁCH SINH VIÊN ĐƯỢC HỖ TRỢ CHI PHÍ HỌC TẬP</t>
  </si>
  <si>
    <t>Tổng cộng</t>
  </si>
  <si>
    <t>KT. HIỆU TRƯỞNG</t>
  </si>
  <si>
    <t>(9)=(7)*(8)</t>
  </si>
  <si>
    <t>PHÓ HIỆU TRƯỞNG</t>
  </si>
  <si>
    <t>MỨC HỖ TRỢ</t>
  </si>
  <si>
    <t>Mường</t>
  </si>
  <si>
    <t>Thái</t>
  </si>
  <si>
    <t>Nùng</t>
  </si>
  <si>
    <t>Dao</t>
  </si>
  <si>
    <t>K53A8</t>
  </si>
  <si>
    <t>17D100424</t>
  </si>
  <si>
    <t>Bùi Thị Thu Chang</t>
  </si>
  <si>
    <t>K53C2</t>
  </si>
  <si>
    <t>17D120088</t>
  </si>
  <si>
    <t>Bùi Thị Nương</t>
  </si>
  <si>
    <t>K53N5</t>
  </si>
  <si>
    <t>17D170266</t>
  </si>
  <si>
    <t>Nguyễn Thị Hồng Ngân</t>
  </si>
  <si>
    <t>Tày</t>
  </si>
  <si>
    <t>K54D2</t>
  </si>
  <si>
    <t>18D150100</t>
  </si>
  <si>
    <t>Nhạc Thị Sim</t>
  </si>
  <si>
    <t>K54QT2</t>
  </si>
  <si>
    <t>18D107080</t>
  </si>
  <si>
    <t>Đinh Mai Hương</t>
  </si>
  <si>
    <t>K54QT3</t>
  </si>
  <si>
    <t>18D107141</t>
  </si>
  <si>
    <t>Phùng Thị Hương</t>
  </si>
  <si>
    <t>K54B2KS</t>
  </si>
  <si>
    <t>18D110078</t>
  </si>
  <si>
    <t>K54A5</t>
  </si>
  <si>
    <t>18D100274</t>
  </si>
  <si>
    <t>Phùng Thị Nhị</t>
  </si>
  <si>
    <t>Thổ</t>
  </si>
  <si>
    <t>K55A1</t>
  </si>
  <si>
    <t>19D100044</t>
  </si>
  <si>
    <t>Hàng A Sử</t>
  </si>
  <si>
    <t>K55A6</t>
  </si>
  <si>
    <t>19D100391</t>
  </si>
  <si>
    <t>Vi Viết Quảng</t>
  </si>
  <si>
    <t>K55B1LD</t>
  </si>
  <si>
    <t>19D251022</t>
  </si>
  <si>
    <t>Triệu Thị Hiền</t>
  </si>
  <si>
    <t>K55C2</t>
  </si>
  <si>
    <t>19D120122</t>
  </si>
  <si>
    <t>Hà Thị Tuyết</t>
  </si>
  <si>
    <t>K55E3</t>
  </si>
  <si>
    <t>19D130158</t>
  </si>
  <si>
    <t>Hoàng Thị Huệ</t>
  </si>
  <si>
    <t>K55I5</t>
  </si>
  <si>
    <t>19D140305</t>
  </si>
  <si>
    <t>Nguyễn Thị Lan</t>
  </si>
  <si>
    <t>K55N5</t>
  </si>
  <si>
    <t>19D170333</t>
  </si>
  <si>
    <t>Trương Thị Xinh</t>
  </si>
  <si>
    <t>H' Mông</t>
  </si>
  <si>
    <t>K55C5</t>
  </si>
  <si>
    <t>19D120324</t>
  </si>
  <si>
    <t>Triệu Thị Thủy Tiên</t>
  </si>
  <si>
    <t>19D100056</t>
  </si>
  <si>
    <t>Quàng Thị Tuyết</t>
  </si>
  <si>
    <t>K55U3</t>
  </si>
  <si>
    <t>19D210187</t>
  </si>
  <si>
    <t>Lý Hoài Trang</t>
  </si>
  <si>
    <t>K55B1LH</t>
  </si>
  <si>
    <t>19D250012</t>
  </si>
  <si>
    <t>Nguyễn Thị Diễm Hằng</t>
  </si>
  <si>
    <t>K55A2</t>
  </si>
  <si>
    <t>19D100090</t>
  </si>
  <si>
    <t>Toản Thị Huế</t>
  </si>
  <si>
    <t>K55QT1</t>
  </si>
  <si>
    <t>19D107025</t>
  </si>
  <si>
    <t>Mai Thị Hồng Huệ</t>
  </si>
  <si>
    <t>19D100353</t>
  </si>
  <si>
    <t>Trần Thị Ngọc Anh</t>
  </si>
  <si>
    <t>K56A4</t>
  </si>
  <si>
    <t>K56A5</t>
  </si>
  <si>
    <t>20D100309</t>
  </si>
  <si>
    <t>Triệu Thành Lâm</t>
  </si>
  <si>
    <t>K56A6</t>
  </si>
  <si>
    <t>20D100364</t>
  </si>
  <si>
    <t>Phan Văn Đức</t>
  </si>
  <si>
    <t>20D100387</t>
  </si>
  <si>
    <t>Hoàng Bình Nguyên</t>
  </si>
  <si>
    <t>K56C2</t>
  </si>
  <si>
    <t>20D120124</t>
  </si>
  <si>
    <t>Vàng Thu Thảo</t>
  </si>
  <si>
    <t>K56C3</t>
  </si>
  <si>
    <t>K56C4</t>
  </si>
  <si>
    <t>20D120223</t>
  </si>
  <si>
    <t>Bùi Thị Thùy Dương</t>
  </si>
  <si>
    <t>20D120270</t>
  </si>
  <si>
    <t>Nguyễn Thị Thu Trang</t>
  </si>
  <si>
    <t>K56DC1</t>
  </si>
  <si>
    <t>20D270043</t>
  </si>
  <si>
    <t>Ngọc Thị Thúy</t>
  </si>
  <si>
    <t>K56E3</t>
  </si>
  <si>
    <t>20D130168</t>
  </si>
  <si>
    <t>Bùi Minh Lê</t>
  </si>
  <si>
    <t>K56QT1</t>
  </si>
  <si>
    <t>20D107053</t>
  </si>
  <si>
    <t>Lò Thị Quyển</t>
  </si>
  <si>
    <t>K56B3KD</t>
  </si>
  <si>
    <t>20D111136</t>
  </si>
  <si>
    <t>Lương Thị Hằng</t>
  </si>
  <si>
    <t>HN 2021</t>
  </si>
  <si>
    <t>HCN 2021</t>
  </si>
  <si>
    <t>19D250038</t>
  </si>
  <si>
    <t>Lù Thị Thu Phượng</t>
  </si>
  <si>
    <t>K56A2</t>
  </si>
  <si>
    <t>20D100122</t>
  </si>
  <si>
    <t>Nguyễn Phương Thảo</t>
  </si>
  <si>
    <t>20D100220</t>
  </si>
  <si>
    <t>Hà Thị Dung</t>
  </si>
  <si>
    <t>K56T3</t>
  </si>
  <si>
    <t>20D220150</t>
  </si>
  <si>
    <t>Nguyễn Thị Duyên</t>
  </si>
  <si>
    <t>K56DC2</t>
  </si>
  <si>
    <t>20D270100</t>
  </si>
  <si>
    <t>Lò Thị Thuỷ</t>
  </si>
  <si>
    <t>K56EK1</t>
  </si>
  <si>
    <t>20D260030</t>
  </si>
  <si>
    <t>La Thị Lê</t>
  </si>
  <si>
    <t>20D100084</t>
  </si>
  <si>
    <t>Dương Minh Đức</t>
  </si>
  <si>
    <t>20D120204</t>
  </si>
  <si>
    <t>Vi Thành Văn</t>
  </si>
  <si>
    <t>K56I2</t>
  </si>
  <si>
    <t>20D140096</t>
  </si>
  <si>
    <t>Quách Thị Quyên</t>
  </si>
  <si>
    <t>Pu péo</t>
  </si>
  <si>
    <t>DT rất ít ng, VĐBKK</t>
  </si>
  <si>
    <t>K56H1</t>
  </si>
  <si>
    <t>20D180008</t>
  </si>
  <si>
    <t>Nguyễn Quốc Dũng</t>
  </si>
  <si>
    <t>20D107062</t>
  </si>
  <si>
    <t>Tẩn Thu Thuỷ</t>
  </si>
  <si>
    <t>K56QT2</t>
  </si>
  <si>
    <t>20D107111</t>
  </si>
  <si>
    <t>Nghinh Thị Thanh Hương</t>
  </si>
  <si>
    <t>K56U4</t>
  </si>
  <si>
    <t>20D210258</t>
  </si>
  <si>
    <t>Đinh Thị Hoa</t>
  </si>
  <si>
    <t>Kì 2 năm học 2020-2021</t>
  </si>
  <si>
    <t>Bạch Thị Bình</t>
  </si>
  <si>
    <t>K54N6</t>
  </si>
  <si>
    <t>18D170295</t>
  </si>
  <si>
    <t>Trương Thị Mai Uyên</t>
  </si>
  <si>
    <t>Sán dìu</t>
  </si>
  <si>
    <t>K54B1KS</t>
  </si>
  <si>
    <t>18D110013</t>
  </si>
  <si>
    <t>Hà Thị Điệp</t>
  </si>
  <si>
    <t>K54F3</t>
  </si>
  <si>
    <t>18D160170</t>
  </si>
  <si>
    <t>Lê Thị Phương Lan</t>
  </si>
  <si>
    <t>K54P1</t>
  </si>
  <si>
    <t>18D200018</t>
  </si>
  <si>
    <t>Nông Thị Huế</t>
  </si>
  <si>
    <t>K54T3</t>
  </si>
  <si>
    <t>18D220133</t>
  </si>
  <si>
    <t>Triệu Thị Hà</t>
  </si>
  <si>
    <t>K54B3KS</t>
  </si>
  <si>
    <t>18D110153</t>
  </si>
  <si>
    <t>Triệu Thị Hồng Gấm</t>
  </si>
  <si>
    <t>K54A6</t>
  </si>
  <si>
    <t>18D100309</t>
  </si>
  <si>
    <t>Bùi Thị Đài</t>
  </si>
  <si>
    <t>18D220139</t>
  </si>
  <si>
    <t>Bàn Thị Huyền</t>
  </si>
  <si>
    <t>K54B3LH</t>
  </si>
  <si>
    <t>18D250135</t>
  </si>
  <si>
    <t>Trần Thị Thu Hiền</t>
  </si>
  <si>
    <t>18D100305</t>
  </si>
  <si>
    <t>Lê Kim Chi</t>
  </si>
  <si>
    <t>K54B4LH</t>
  </si>
  <si>
    <t>18D250202</t>
  </si>
  <si>
    <t>Thền Thị Kiều</t>
  </si>
  <si>
    <t>K54D6</t>
  </si>
  <si>
    <t>18D150322</t>
  </si>
  <si>
    <t>Trần Thị Liên</t>
  </si>
  <si>
    <t>K54EK1</t>
  </si>
  <si>
    <t>18D260041</t>
  </si>
  <si>
    <t>Hoàng Trọng Tân</t>
  </si>
  <si>
    <t>K54DC1</t>
  </si>
  <si>
    <t>18D270066</t>
  </si>
  <si>
    <t>Trương Thị Thanh Tuyền</t>
  </si>
  <si>
    <t>18D270016</t>
  </si>
  <si>
    <t>Trương Trần Thu Hà</t>
  </si>
  <si>
    <t>Pu Péo</t>
  </si>
  <si>
    <t>1</t>
  </si>
  <si>
    <t>PGS, TS Nguyễn Thị Bích Loan</t>
  </si>
  <si>
    <t>(đã ký)</t>
  </si>
  <si>
    <t>(Kèm theo QĐ số 579/QĐ-ĐHTM-CTSV ngày 12 tháng 05 năm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</si>
</sst>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₫_-;\-* #,##0.00\ _₫_-;_-* &quot;-&quot;??\ _₫_-;_-@_-"/>
    <numFmt numFmtId="164" formatCode="\(\2\)"/>
    <numFmt numFmtId="165" formatCode="\(\3\)"/>
    <numFmt numFmtId="166" formatCode="\(\4\)"/>
    <numFmt numFmtId="167" formatCode="\(\5\)"/>
    <numFmt numFmtId="168" formatCode="\(\6\)"/>
    <numFmt numFmtId="169" formatCode="\(\7\)"/>
    <numFmt numFmtId="170" formatCode="\(\9\)"/>
    <numFmt numFmtId="171" formatCode="\(\8\)"/>
    <numFmt numFmtId="172" formatCode="\(\10\)"/>
    <numFmt numFmtId="173" formatCode="\(\1\)"/>
    <numFmt numFmtId="174" formatCode="_-* #,##0\ _₫_-;\-* #,##0\ _₫_-;_-* &quot;-&quot;??\ _₫_-;_-@_-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4" fillId="2" borderId="2" xfId="0" applyFont="1" applyFill="1" applyBorder="1"/>
    <xf numFmtId="0" fontId="3" fillId="0" borderId="3" xfId="0" applyFont="1" applyBorder="1" applyAlignment="1">
      <alignment shrinkToFi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shrinkToFit="1"/>
    </xf>
    <xf numFmtId="17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shrinkToFi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3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shrinkToFit="1"/>
    </xf>
    <xf numFmtId="165" fontId="7" fillId="0" borderId="1" xfId="0" applyNumberFormat="1" applyFont="1" applyBorder="1" applyAlignment="1">
      <alignment horizontal="center" shrinkToFit="1"/>
    </xf>
    <xf numFmtId="166" fontId="7" fillId="0" borderId="1" xfId="0" applyNumberFormat="1" applyFont="1" applyBorder="1" applyAlignment="1">
      <alignment horizontal="center"/>
    </xf>
    <xf numFmtId="167" fontId="7" fillId="0" borderId="1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171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72" fontId="7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shrinkToFit="1"/>
    </xf>
    <xf numFmtId="0" fontId="5" fillId="2" borderId="0" xfId="0" applyFont="1" applyFill="1" applyBorder="1"/>
    <xf numFmtId="0" fontId="3" fillId="0" borderId="0" xfId="0" applyFont="1" applyBorder="1" applyAlignment="1">
      <alignment horizontal="center" vertical="center"/>
    </xf>
    <xf numFmtId="174" fontId="3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shrinkToFit="1"/>
    </xf>
    <xf numFmtId="0" fontId="3" fillId="0" borderId="0" xfId="0" applyFont="1" applyAlignment="1">
      <alignment shrinkToFi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174" fontId="3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shrinkToFit="1"/>
    </xf>
    <xf numFmtId="0" fontId="3" fillId="2" borderId="0" xfId="0" applyFont="1" applyFill="1"/>
    <xf numFmtId="0" fontId="4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74" fontId="6" fillId="0" borderId="5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174" fontId="3" fillId="0" borderId="4" xfId="1" applyNumberFormat="1" applyFont="1" applyBorder="1" applyAlignment="1">
      <alignment horizontal="center" vertical="center"/>
    </xf>
    <xf numFmtId="173" fontId="3" fillId="0" borderId="3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3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4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4" fillId="0" borderId="0" xfId="2" applyFont="1" applyFill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9" fillId="0" borderId="0" xfId="0" applyFont="1" applyAlignment="1"/>
    <xf numFmtId="0" fontId="15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2" xfId="4"/>
    <cellStyle name="Normal 8" xfId="3"/>
    <cellStyle name="Normal_Sheet1" xfId="2"/>
  </cellStyles>
  <dxfs count="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A58" workbookViewId="0">
      <selection activeCell="L7" sqref="L7"/>
    </sheetView>
  </sheetViews>
  <sheetFormatPr defaultRowHeight="15.75" x14ac:dyDescent="0.25"/>
  <cols>
    <col min="1" max="1" width="5" style="31" customWidth="1"/>
    <col min="2" max="2" width="10.85546875" style="38" customWidth="1"/>
    <col min="3" max="3" width="12.140625" style="38" customWidth="1"/>
    <col min="4" max="4" width="25" style="31" bestFit="1" customWidth="1"/>
    <col min="5" max="5" width="9.140625" style="65" customWidth="1"/>
    <col min="6" max="6" width="13.85546875" style="65" bestFit="1" customWidth="1"/>
    <col min="7" max="7" width="8.85546875" style="40" customWidth="1"/>
    <col min="8" max="8" width="14.7109375" style="41" customWidth="1"/>
    <col min="9" max="9" width="15.7109375" style="41" customWidth="1"/>
    <col min="10" max="10" width="20.85546875" style="38" customWidth="1"/>
    <col min="11" max="16384" width="9.140625" style="31"/>
  </cols>
  <sheetData>
    <row r="1" spans="1:10" s="11" customFormat="1" ht="16.5" x14ac:dyDescent="0.25">
      <c r="A1" s="70" t="s">
        <v>0</v>
      </c>
      <c r="B1" s="70"/>
      <c r="C1" s="70"/>
      <c r="D1" s="70"/>
      <c r="E1" s="56"/>
      <c r="F1" s="56"/>
      <c r="G1" s="69" t="s">
        <v>1</v>
      </c>
      <c r="H1" s="69"/>
      <c r="I1" s="69"/>
      <c r="J1" s="69"/>
    </row>
    <row r="2" spans="1:10" s="11" customFormat="1" ht="16.5" x14ac:dyDescent="0.25">
      <c r="A2" s="71" t="s">
        <v>2</v>
      </c>
      <c r="B2" s="71"/>
      <c r="C2" s="71"/>
      <c r="D2" s="71"/>
      <c r="E2" s="57"/>
      <c r="F2" s="57"/>
      <c r="G2" s="71" t="s">
        <v>3</v>
      </c>
      <c r="H2" s="71"/>
      <c r="I2" s="71"/>
      <c r="J2" s="71"/>
    </row>
    <row r="3" spans="1:10" s="11" customFormat="1" ht="9.75" customHeight="1" x14ac:dyDescent="0.25">
      <c r="B3" s="12"/>
      <c r="C3" s="12"/>
      <c r="E3" s="14"/>
      <c r="F3" s="14"/>
      <c r="G3" s="14"/>
      <c r="H3" s="14"/>
      <c r="I3" s="13"/>
      <c r="J3" s="12"/>
    </row>
    <row r="4" spans="1:10" s="11" customFormat="1" ht="21.75" customHeight="1" x14ac:dyDescent="0.3">
      <c r="A4" s="72" t="s">
        <v>14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11" customFormat="1" ht="18" customHeight="1" x14ac:dyDescent="0.25">
      <c r="A5" s="73" t="s">
        <v>207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s="11" customFormat="1" ht="16.5" x14ac:dyDescent="0.25">
      <c r="B6" s="12"/>
      <c r="C6" s="12"/>
      <c r="E6" s="14"/>
      <c r="F6" s="14"/>
      <c r="G6" s="14"/>
      <c r="H6" s="14"/>
      <c r="I6" s="14" t="s">
        <v>4</v>
      </c>
      <c r="J6" s="12"/>
    </row>
    <row r="7" spans="1:10" s="19" customFormat="1" ht="44.25" customHeight="1" x14ac:dyDescent="0.25">
      <c r="A7" s="15" t="s">
        <v>5</v>
      </c>
      <c r="B7" s="16" t="s">
        <v>6</v>
      </c>
      <c r="C7" s="16" t="s">
        <v>7</v>
      </c>
      <c r="D7" s="15" t="s">
        <v>8</v>
      </c>
      <c r="E7" s="15" t="s">
        <v>10</v>
      </c>
      <c r="F7" s="17" t="s">
        <v>9</v>
      </c>
      <c r="G7" s="18" t="s">
        <v>11</v>
      </c>
      <c r="H7" s="17" t="s">
        <v>19</v>
      </c>
      <c r="I7" s="17" t="s">
        <v>12</v>
      </c>
      <c r="J7" s="16" t="s">
        <v>13</v>
      </c>
    </row>
    <row r="8" spans="1:10" s="30" customFormat="1" ht="12" customHeight="1" x14ac:dyDescent="0.2">
      <c r="A8" s="20">
        <v>2</v>
      </c>
      <c r="B8" s="21">
        <v>2</v>
      </c>
      <c r="C8" s="22">
        <v>3</v>
      </c>
      <c r="D8" s="23">
        <v>4</v>
      </c>
      <c r="E8" s="24">
        <v>5</v>
      </c>
      <c r="F8" s="25">
        <v>6</v>
      </c>
      <c r="G8" s="26">
        <v>7</v>
      </c>
      <c r="H8" s="27">
        <v>8</v>
      </c>
      <c r="I8" s="28" t="s">
        <v>17</v>
      </c>
      <c r="J8" s="29">
        <v>0</v>
      </c>
    </row>
    <row r="9" spans="1:10" s="30" customFormat="1" ht="18.75" customHeight="1" x14ac:dyDescent="0.25">
      <c r="A9" s="52" t="s">
        <v>204</v>
      </c>
      <c r="B9" s="53" t="s">
        <v>24</v>
      </c>
      <c r="C9" s="53" t="s">
        <v>25</v>
      </c>
      <c r="D9" s="53" t="s">
        <v>26</v>
      </c>
      <c r="E9" s="58" t="s">
        <v>20</v>
      </c>
      <c r="F9" s="58" t="s">
        <v>121</v>
      </c>
      <c r="G9" s="54">
        <v>5</v>
      </c>
      <c r="H9" s="51">
        <f>0.6*1490000</f>
        <v>894000</v>
      </c>
      <c r="I9" s="51">
        <f>G9*H9</f>
        <v>4470000</v>
      </c>
      <c r="J9" s="2" t="s">
        <v>158</v>
      </c>
    </row>
    <row r="10" spans="1:10" x14ac:dyDescent="0.25">
      <c r="A10" s="3">
        <f>1+A9</f>
        <v>2</v>
      </c>
      <c r="B10" s="1" t="s">
        <v>27</v>
      </c>
      <c r="C10" s="1" t="s">
        <v>28</v>
      </c>
      <c r="D10" s="1" t="s">
        <v>29</v>
      </c>
      <c r="E10" s="59" t="s">
        <v>20</v>
      </c>
      <c r="F10" s="59" t="s">
        <v>120</v>
      </c>
      <c r="G10" s="4">
        <v>5</v>
      </c>
      <c r="H10" s="5">
        <f>0.6*1490000</f>
        <v>894000</v>
      </c>
      <c r="I10" s="5">
        <f>G10*H10</f>
        <v>4470000</v>
      </c>
      <c r="J10" s="6" t="s">
        <v>158</v>
      </c>
    </row>
    <row r="11" spans="1:10" x14ac:dyDescent="0.25">
      <c r="A11" s="3">
        <f>1+A10</f>
        <v>3</v>
      </c>
      <c r="B11" s="1" t="s">
        <v>30</v>
      </c>
      <c r="C11" s="1" t="s">
        <v>31</v>
      </c>
      <c r="D11" s="1" t="s">
        <v>32</v>
      </c>
      <c r="E11" s="59" t="s">
        <v>20</v>
      </c>
      <c r="F11" s="59" t="s">
        <v>121</v>
      </c>
      <c r="G11" s="4">
        <v>5</v>
      </c>
      <c r="H11" s="5">
        <f t="shared" ref="H11:H66" si="0">0.6*1490000</f>
        <v>894000</v>
      </c>
      <c r="I11" s="5">
        <f t="shared" ref="I11:I66" si="1">G11*H11</f>
        <v>4470000</v>
      </c>
      <c r="J11" s="6" t="s">
        <v>158</v>
      </c>
    </row>
    <row r="12" spans="1:10" x14ac:dyDescent="0.25">
      <c r="A12" s="3">
        <f t="shared" ref="A12:A68" si="2">1+A11</f>
        <v>4</v>
      </c>
      <c r="B12" s="55" t="s">
        <v>164</v>
      </c>
      <c r="C12" s="55" t="s">
        <v>165</v>
      </c>
      <c r="D12" s="55" t="s">
        <v>166</v>
      </c>
      <c r="E12" s="42" t="s">
        <v>22</v>
      </c>
      <c r="F12" s="42" t="s">
        <v>121</v>
      </c>
      <c r="G12" s="4">
        <v>5</v>
      </c>
      <c r="H12" s="5">
        <f t="shared" si="0"/>
        <v>894000</v>
      </c>
      <c r="I12" s="5">
        <f t="shared" si="1"/>
        <v>4470000</v>
      </c>
      <c r="J12" s="6" t="s">
        <v>158</v>
      </c>
    </row>
    <row r="13" spans="1:10" x14ac:dyDescent="0.25">
      <c r="A13" s="3">
        <f t="shared" si="2"/>
        <v>5</v>
      </c>
      <c r="B13" s="55" t="s">
        <v>167</v>
      </c>
      <c r="C13" s="55" t="s">
        <v>168</v>
      </c>
      <c r="D13" s="55" t="s">
        <v>169</v>
      </c>
      <c r="E13" s="42" t="s">
        <v>20</v>
      </c>
      <c r="F13" s="42" t="s">
        <v>121</v>
      </c>
      <c r="G13" s="4">
        <v>5</v>
      </c>
      <c r="H13" s="5">
        <f t="shared" si="0"/>
        <v>894000</v>
      </c>
      <c r="I13" s="5">
        <f t="shared" si="1"/>
        <v>4470000</v>
      </c>
      <c r="J13" s="6" t="s">
        <v>158</v>
      </c>
    </row>
    <row r="14" spans="1:10" x14ac:dyDescent="0.25">
      <c r="A14" s="3">
        <f t="shared" si="2"/>
        <v>6</v>
      </c>
      <c r="B14" s="55" t="s">
        <v>170</v>
      </c>
      <c r="C14" s="55" t="s">
        <v>171</v>
      </c>
      <c r="D14" s="55" t="s">
        <v>172</v>
      </c>
      <c r="E14" s="42" t="s">
        <v>33</v>
      </c>
      <c r="F14" s="42" t="s">
        <v>121</v>
      </c>
      <c r="G14" s="4">
        <v>5</v>
      </c>
      <c r="H14" s="5">
        <f t="shared" si="0"/>
        <v>894000</v>
      </c>
      <c r="I14" s="5">
        <f t="shared" si="1"/>
        <v>4470000</v>
      </c>
      <c r="J14" s="6" t="s">
        <v>158</v>
      </c>
    </row>
    <row r="15" spans="1:10" x14ac:dyDescent="0.25">
      <c r="A15" s="3">
        <f t="shared" si="2"/>
        <v>7</v>
      </c>
      <c r="B15" s="55" t="s">
        <v>173</v>
      </c>
      <c r="C15" s="55" t="s">
        <v>174</v>
      </c>
      <c r="D15" s="55" t="s">
        <v>175</v>
      </c>
      <c r="E15" s="4" t="s">
        <v>23</v>
      </c>
      <c r="F15" s="42" t="s">
        <v>121</v>
      </c>
      <c r="G15" s="4">
        <v>5</v>
      </c>
      <c r="H15" s="5">
        <f t="shared" si="0"/>
        <v>894000</v>
      </c>
      <c r="I15" s="5">
        <f t="shared" si="1"/>
        <v>4470000</v>
      </c>
      <c r="J15" s="6" t="s">
        <v>158</v>
      </c>
    </row>
    <row r="16" spans="1:10" x14ac:dyDescent="0.25">
      <c r="A16" s="3">
        <f t="shared" si="2"/>
        <v>8</v>
      </c>
      <c r="B16" s="55" t="s">
        <v>176</v>
      </c>
      <c r="C16" s="55" t="s">
        <v>177</v>
      </c>
      <c r="D16" s="55" t="s">
        <v>178</v>
      </c>
      <c r="E16" s="4" t="s">
        <v>33</v>
      </c>
      <c r="F16" s="42" t="s">
        <v>121</v>
      </c>
      <c r="G16" s="4">
        <v>5</v>
      </c>
      <c r="H16" s="5">
        <f t="shared" si="0"/>
        <v>894000</v>
      </c>
      <c r="I16" s="5">
        <f t="shared" si="1"/>
        <v>4470000</v>
      </c>
      <c r="J16" s="6" t="s">
        <v>158</v>
      </c>
    </row>
    <row r="17" spans="1:10" x14ac:dyDescent="0.25">
      <c r="A17" s="3">
        <f t="shared" si="2"/>
        <v>9</v>
      </c>
      <c r="B17" s="55" t="s">
        <v>179</v>
      </c>
      <c r="C17" s="55" t="s">
        <v>180</v>
      </c>
      <c r="D17" s="55" t="s">
        <v>181</v>
      </c>
      <c r="E17" s="4" t="s">
        <v>20</v>
      </c>
      <c r="F17" s="42" t="s">
        <v>121</v>
      </c>
      <c r="G17" s="4">
        <v>5</v>
      </c>
      <c r="H17" s="5">
        <f t="shared" si="0"/>
        <v>894000</v>
      </c>
      <c r="I17" s="5">
        <f t="shared" si="1"/>
        <v>4470000</v>
      </c>
      <c r="J17" s="6" t="s">
        <v>158</v>
      </c>
    </row>
    <row r="18" spans="1:10" x14ac:dyDescent="0.25">
      <c r="A18" s="3">
        <f t="shared" si="2"/>
        <v>10</v>
      </c>
      <c r="B18" s="55" t="s">
        <v>173</v>
      </c>
      <c r="C18" s="55" t="s">
        <v>182</v>
      </c>
      <c r="D18" s="55" t="s">
        <v>183</v>
      </c>
      <c r="E18" s="4" t="s">
        <v>23</v>
      </c>
      <c r="F18" s="42" t="s">
        <v>121</v>
      </c>
      <c r="G18" s="4">
        <v>5</v>
      </c>
      <c r="H18" s="5">
        <f t="shared" si="0"/>
        <v>894000</v>
      </c>
      <c r="I18" s="5">
        <f t="shared" si="1"/>
        <v>4470000</v>
      </c>
      <c r="J18" s="6" t="s">
        <v>158</v>
      </c>
    </row>
    <row r="19" spans="1:10" x14ac:dyDescent="0.25">
      <c r="A19" s="3">
        <f t="shared" si="2"/>
        <v>11</v>
      </c>
      <c r="B19" s="55" t="s">
        <v>184</v>
      </c>
      <c r="C19" s="55" t="s">
        <v>185</v>
      </c>
      <c r="D19" s="55" t="s">
        <v>186</v>
      </c>
      <c r="E19" s="4" t="s">
        <v>20</v>
      </c>
      <c r="F19" s="42" t="s">
        <v>121</v>
      </c>
      <c r="G19" s="4">
        <v>5</v>
      </c>
      <c r="H19" s="5">
        <f t="shared" si="0"/>
        <v>894000</v>
      </c>
      <c r="I19" s="5">
        <f t="shared" si="1"/>
        <v>4470000</v>
      </c>
      <c r="J19" s="6" t="s">
        <v>158</v>
      </c>
    </row>
    <row r="20" spans="1:10" x14ac:dyDescent="0.25">
      <c r="A20" s="3">
        <f t="shared" si="2"/>
        <v>12</v>
      </c>
      <c r="B20" s="55" t="s">
        <v>179</v>
      </c>
      <c r="C20" s="55" t="s">
        <v>187</v>
      </c>
      <c r="D20" s="55" t="s">
        <v>188</v>
      </c>
      <c r="E20" s="42" t="s">
        <v>48</v>
      </c>
      <c r="F20" s="42" t="s">
        <v>121</v>
      </c>
      <c r="G20" s="4">
        <v>5</v>
      </c>
      <c r="H20" s="5">
        <f t="shared" si="0"/>
        <v>894000</v>
      </c>
      <c r="I20" s="5">
        <f t="shared" si="1"/>
        <v>4470000</v>
      </c>
      <c r="J20" s="6" t="s">
        <v>158</v>
      </c>
    </row>
    <row r="21" spans="1:10" x14ac:dyDescent="0.25">
      <c r="A21" s="3">
        <f t="shared" si="2"/>
        <v>13</v>
      </c>
      <c r="B21" s="55" t="s">
        <v>189</v>
      </c>
      <c r="C21" s="55" t="s">
        <v>190</v>
      </c>
      <c r="D21" s="55" t="s">
        <v>191</v>
      </c>
      <c r="E21" s="42" t="s">
        <v>22</v>
      </c>
      <c r="F21" s="42" t="s">
        <v>120</v>
      </c>
      <c r="G21" s="42">
        <v>5</v>
      </c>
      <c r="H21" s="5">
        <f t="shared" si="0"/>
        <v>894000</v>
      </c>
      <c r="I21" s="5">
        <f t="shared" si="1"/>
        <v>4470000</v>
      </c>
      <c r="J21" s="6" t="s">
        <v>158</v>
      </c>
    </row>
    <row r="22" spans="1:10" x14ac:dyDescent="0.25">
      <c r="A22" s="3">
        <f t="shared" si="2"/>
        <v>14</v>
      </c>
      <c r="B22" s="55" t="s">
        <v>192</v>
      </c>
      <c r="C22" s="55" t="s">
        <v>193</v>
      </c>
      <c r="D22" s="55" t="s">
        <v>194</v>
      </c>
      <c r="E22" s="4" t="s">
        <v>22</v>
      </c>
      <c r="F22" s="42" t="s">
        <v>121</v>
      </c>
      <c r="G22" s="4">
        <v>5</v>
      </c>
      <c r="H22" s="5">
        <f t="shared" si="0"/>
        <v>894000</v>
      </c>
      <c r="I22" s="5">
        <f t="shared" si="1"/>
        <v>4470000</v>
      </c>
      <c r="J22" s="6" t="s">
        <v>158</v>
      </c>
    </row>
    <row r="23" spans="1:10" x14ac:dyDescent="0.25">
      <c r="A23" s="3">
        <f t="shared" si="2"/>
        <v>15</v>
      </c>
      <c r="B23" s="55" t="s">
        <v>195</v>
      </c>
      <c r="C23" s="55" t="s">
        <v>196</v>
      </c>
      <c r="D23" s="55" t="s">
        <v>197</v>
      </c>
      <c r="E23" s="42" t="s">
        <v>33</v>
      </c>
      <c r="F23" s="42" t="s">
        <v>120</v>
      </c>
      <c r="G23" s="4">
        <v>5</v>
      </c>
      <c r="H23" s="5">
        <f t="shared" si="0"/>
        <v>894000</v>
      </c>
      <c r="I23" s="5">
        <f t="shared" si="1"/>
        <v>4470000</v>
      </c>
      <c r="J23" s="6" t="s">
        <v>158</v>
      </c>
    </row>
    <row r="24" spans="1:10" x14ac:dyDescent="0.25">
      <c r="A24" s="3">
        <f t="shared" si="2"/>
        <v>16</v>
      </c>
      <c r="B24" s="55" t="s">
        <v>198</v>
      </c>
      <c r="C24" s="55" t="s">
        <v>199</v>
      </c>
      <c r="D24" s="55" t="s">
        <v>200</v>
      </c>
      <c r="E24" s="42" t="s">
        <v>48</v>
      </c>
      <c r="F24" s="42" t="s">
        <v>121</v>
      </c>
      <c r="G24" s="4">
        <v>5</v>
      </c>
      <c r="H24" s="5">
        <f t="shared" si="0"/>
        <v>894000</v>
      </c>
      <c r="I24" s="5">
        <f t="shared" si="1"/>
        <v>4470000</v>
      </c>
      <c r="J24" s="6" t="s">
        <v>158</v>
      </c>
    </row>
    <row r="25" spans="1:10" x14ac:dyDescent="0.25">
      <c r="A25" s="3">
        <f t="shared" si="2"/>
        <v>17</v>
      </c>
      <c r="B25" s="55" t="s">
        <v>45</v>
      </c>
      <c r="C25" s="55" t="s">
        <v>46</v>
      </c>
      <c r="D25" s="55" t="s">
        <v>47</v>
      </c>
      <c r="E25" s="4" t="s">
        <v>22</v>
      </c>
      <c r="F25" s="61" t="s">
        <v>120</v>
      </c>
      <c r="G25" s="4">
        <v>5</v>
      </c>
      <c r="H25" s="5">
        <f t="shared" si="0"/>
        <v>894000</v>
      </c>
      <c r="I25" s="5">
        <f t="shared" si="1"/>
        <v>4470000</v>
      </c>
      <c r="J25" s="6" t="s">
        <v>158</v>
      </c>
    </row>
    <row r="26" spans="1:10" x14ac:dyDescent="0.25">
      <c r="A26" s="3">
        <f t="shared" si="2"/>
        <v>18</v>
      </c>
      <c r="B26" s="55" t="s">
        <v>37</v>
      </c>
      <c r="C26" s="55" t="s">
        <v>38</v>
      </c>
      <c r="D26" s="55" t="s">
        <v>39</v>
      </c>
      <c r="E26" s="4" t="s">
        <v>33</v>
      </c>
      <c r="F26" s="61" t="s">
        <v>120</v>
      </c>
      <c r="G26" s="4">
        <v>5</v>
      </c>
      <c r="H26" s="5">
        <f t="shared" si="0"/>
        <v>894000</v>
      </c>
      <c r="I26" s="5">
        <f t="shared" si="1"/>
        <v>4470000</v>
      </c>
      <c r="J26" s="6" t="s">
        <v>158</v>
      </c>
    </row>
    <row r="27" spans="1:10" x14ac:dyDescent="0.25">
      <c r="A27" s="3">
        <f t="shared" si="2"/>
        <v>19</v>
      </c>
      <c r="B27" s="55" t="s">
        <v>40</v>
      </c>
      <c r="C27" s="55" t="s">
        <v>41</v>
      </c>
      <c r="D27" s="55" t="s">
        <v>42</v>
      </c>
      <c r="E27" s="4" t="s">
        <v>23</v>
      </c>
      <c r="F27" s="61" t="s">
        <v>121</v>
      </c>
      <c r="G27" s="4">
        <v>5</v>
      </c>
      <c r="H27" s="5">
        <f t="shared" si="0"/>
        <v>894000</v>
      </c>
      <c r="I27" s="5">
        <f t="shared" si="1"/>
        <v>4470000</v>
      </c>
      <c r="J27" s="6" t="s">
        <v>158</v>
      </c>
    </row>
    <row r="28" spans="1:10" x14ac:dyDescent="0.25">
      <c r="A28" s="3">
        <f t="shared" si="2"/>
        <v>20</v>
      </c>
      <c r="B28" s="55" t="s">
        <v>43</v>
      </c>
      <c r="C28" s="55" t="s">
        <v>44</v>
      </c>
      <c r="D28" s="55" t="s">
        <v>159</v>
      </c>
      <c r="E28" s="42" t="s">
        <v>20</v>
      </c>
      <c r="F28" s="61" t="s">
        <v>120</v>
      </c>
      <c r="G28" s="4">
        <v>5</v>
      </c>
      <c r="H28" s="5">
        <f t="shared" si="0"/>
        <v>894000</v>
      </c>
      <c r="I28" s="5">
        <f t="shared" si="1"/>
        <v>4470000</v>
      </c>
      <c r="J28" s="6" t="s">
        <v>158</v>
      </c>
    </row>
    <row r="29" spans="1:10" x14ac:dyDescent="0.25">
      <c r="A29" s="3">
        <f t="shared" si="2"/>
        <v>21</v>
      </c>
      <c r="B29" s="55" t="s">
        <v>160</v>
      </c>
      <c r="C29" s="55" t="s">
        <v>161</v>
      </c>
      <c r="D29" s="55" t="s">
        <v>162</v>
      </c>
      <c r="E29" s="42" t="s">
        <v>163</v>
      </c>
      <c r="F29" s="61" t="s">
        <v>121</v>
      </c>
      <c r="G29" s="4">
        <v>5</v>
      </c>
      <c r="H29" s="5">
        <f t="shared" si="0"/>
        <v>894000</v>
      </c>
      <c r="I29" s="5">
        <f t="shared" si="1"/>
        <v>4470000</v>
      </c>
      <c r="J29" s="6" t="s">
        <v>158</v>
      </c>
    </row>
    <row r="30" spans="1:10" x14ac:dyDescent="0.25">
      <c r="A30" s="3">
        <f t="shared" si="2"/>
        <v>22</v>
      </c>
      <c r="B30" s="55" t="s">
        <v>34</v>
      </c>
      <c r="C30" s="55" t="s">
        <v>35</v>
      </c>
      <c r="D30" s="55" t="s">
        <v>36</v>
      </c>
      <c r="E30" s="42" t="s">
        <v>22</v>
      </c>
      <c r="F30" s="61" t="s">
        <v>121</v>
      </c>
      <c r="G30" s="4">
        <v>5</v>
      </c>
      <c r="H30" s="5">
        <f t="shared" si="0"/>
        <v>894000</v>
      </c>
      <c r="I30" s="5">
        <f t="shared" si="1"/>
        <v>4470000</v>
      </c>
      <c r="J30" s="6" t="s">
        <v>158</v>
      </c>
    </row>
    <row r="31" spans="1:10" x14ac:dyDescent="0.25">
      <c r="A31" s="3">
        <f t="shared" si="2"/>
        <v>23</v>
      </c>
      <c r="B31" s="10" t="s">
        <v>79</v>
      </c>
      <c r="C31" s="10" t="s">
        <v>122</v>
      </c>
      <c r="D31" s="47" t="s">
        <v>123</v>
      </c>
      <c r="E31" s="61" t="s">
        <v>22</v>
      </c>
      <c r="F31" s="61" t="s">
        <v>120</v>
      </c>
      <c r="G31" s="4">
        <v>5</v>
      </c>
      <c r="H31" s="5">
        <f t="shared" si="0"/>
        <v>894000</v>
      </c>
      <c r="I31" s="5">
        <f t="shared" si="1"/>
        <v>4470000</v>
      </c>
      <c r="J31" s="6" t="s">
        <v>158</v>
      </c>
    </row>
    <row r="32" spans="1:10" x14ac:dyDescent="0.25">
      <c r="A32" s="3">
        <f t="shared" si="2"/>
        <v>24</v>
      </c>
      <c r="B32" s="7" t="s">
        <v>71</v>
      </c>
      <c r="C32" s="7" t="s">
        <v>72</v>
      </c>
      <c r="D32" s="8" t="s">
        <v>73</v>
      </c>
      <c r="E32" s="61" t="s">
        <v>22</v>
      </c>
      <c r="F32" s="61" t="s">
        <v>121</v>
      </c>
      <c r="G32" s="4">
        <v>5</v>
      </c>
      <c r="H32" s="5">
        <f t="shared" si="0"/>
        <v>894000</v>
      </c>
      <c r="I32" s="5">
        <f t="shared" si="1"/>
        <v>4470000</v>
      </c>
      <c r="J32" s="6" t="s">
        <v>158</v>
      </c>
    </row>
    <row r="33" spans="1:10" x14ac:dyDescent="0.25">
      <c r="A33" s="3">
        <f t="shared" si="2"/>
        <v>25</v>
      </c>
      <c r="B33" s="7" t="s">
        <v>61</v>
      </c>
      <c r="C33" s="7" t="s">
        <v>62</v>
      </c>
      <c r="D33" s="8" t="s">
        <v>63</v>
      </c>
      <c r="E33" s="61" t="s">
        <v>33</v>
      </c>
      <c r="F33" s="61" t="s">
        <v>120</v>
      </c>
      <c r="G33" s="4">
        <v>5</v>
      </c>
      <c r="H33" s="5">
        <f t="shared" si="0"/>
        <v>894000</v>
      </c>
      <c r="I33" s="5">
        <f t="shared" si="1"/>
        <v>4470000</v>
      </c>
      <c r="J33" s="6" t="s">
        <v>158</v>
      </c>
    </row>
    <row r="34" spans="1:10" x14ac:dyDescent="0.25">
      <c r="A34" s="3">
        <f t="shared" si="2"/>
        <v>26</v>
      </c>
      <c r="B34" s="7" t="s">
        <v>64</v>
      </c>
      <c r="C34" s="7" t="s">
        <v>65</v>
      </c>
      <c r="D34" s="8" t="s">
        <v>66</v>
      </c>
      <c r="E34" s="61" t="s">
        <v>22</v>
      </c>
      <c r="F34" s="61" t="s">
        <v>121</v>
      </c>
      <c r="G34" s="4">
        <v>5</v>
      </c>
      <c r="H34" s="5">
        <f t="shared" si="0"/>
        <v>894000</v>
      </c>
      <c r="I34" s="5">
        <f t="shared" si="1"/>
        <v>4470000</v>
      </c>
      <c r="J34" s="6" t="s">
        <v>158</v>
      </c>
    </row>
    <row r="35" spans="1:10" x14ac:dyDescent="0.25">
      <c r="A35" s="3">
        <f t="shared" si="2"/>
        <v>27</v>
      </c>
      <c r="B35" s="7" t="s">
        <v>67</v>
      </c>
      <c r="C35" s="7" t="s">
        <v>68</v>
      </c>
      <c r="D35" s="8" t="s">
        <v>69</v>
      </c>
      <c r="E35" s="61" t="s">
        <v>48</v>
      </c>
      <c r="F35" s="61" t="s">
        <v>121</v>
      </c>
      <c r="G35" s="4">
        <v>5</v>
      </c>
      <c r="H35" s="5">
        <f t="shared" si="0"/>
        <v>894000</v>
      </c>
      <c r="I35" s="5">
        <f t="shared" si="1"/>
        <v>4470000</v>
      </c>
      <c r="J35" s="6" t="s">
        <v>158</v>
      </c>
    </row>
    <row r="36" spans="1:10" x14ac:dyDescent="0.25">
      <c r="A36" s="3">
        <f t="shared" si="2"/>
        <v>28</v>
      </c>
      <c r="B36" s="7" t="s">
        <v>49</v>
      </c>
      <c r="C36" s="7" t="s">
        <v>74</v>
      </c>
      <c r="D36" s="8" t="s">
        <v>75</v>
      </c>
      <c r="E36" s="61" t="s">
        <v>21</v>
      </c>
      <c r="F36" s="61" t="s">
        <v>120</v>
      </c>
      <c r="G36" s="4">
        <v>5</v>
      </c>
      <c r="H36" s="5">
        <f t="shared" si="0"/>
        <v>894000</v>
      </c>
      <c r="I36" s="5">
        <f t="shared" si="1"/>
        <v>4470000</v>
      </c>
      <c r="J36" s="6" t="s">
        <v>158</v>
      </c>
    </row>
    <row r="37" spans="1:10" x14ac:dyDescent="0.25">
      <c r="A37" s="3">
        <f t="shared" si="2"/>
        <v>29</v>
      </c>
      <c r="B37" s="7" t="s">
        <v>76</v>
      </c>
      <c r="C37" s="7" t="s">
        <v>77</v>
      </c>
      <c r="D37" s="8" t="s">
        <v>78</v>
      </c>
      <c r="E37" s="61" t="s">
        <v>22</v>
      </c>
      <c r="F37" s="61" t="s">
        <v>121</v>
      </c>
      <c r="G37" s="4">
        <v>5</v>
      </c>
      <c r="H37" s="5">
        <f t="shared" si="0"/>
        <v>894000</v>
      </c>
      <c r="I37" s="5">
        <f t="shared" si="1"/>
        <v>4470000</v>
      </c>
      <c r="J37" s="6" t="s">
        <v>158</v>
      </c>
    </row>
    <row r="38" spans="1:10" x14ac:dyDescent="0.25">
      <c r="A38" s="3">
        <f t="shared" si="2"/>
        <v>30</v>
      </c>
      <c r="B38" s="7" t="s">
        <v>79</v>
      </c>
      <c r="C38" s="7" t="s">
        <v>80</v>
      </c>
      <c r="D38" s="8" t="s">
        <v>81</v>
      </c>
      <c r="E38" s="61" t="s">
        <v>33</v>
      </c>
      <c r="F38" s="61" t="s">
        <v>121</v>
      </c>
      <c r="G38" s="4">
        <v>5</v>
      </c>
      <c r="H38" s="5">
        <f t="shared" si="0"/>
        <v>894000</v>
      </c>
      <c r="I38" s="5">
        <f t="shared" si="1"/>
        <v>4470000</v>
      </c>
      <c r="J38" s="6" t="s">
        <v>158</v>
      </c>
    </row>
    <row r="39" spans="1:10" x14ac:dyDescent="0.25">
      <c r="A39" s="3">
        <f t="shared" si="2"/>
        <v>31</v>
      </c>
      <c r="B39" s="7" t="s">
        <v>58</v>
      </c>
      <c r="C39" s="7" t="s">
        <v>59</v>
      </c>
      <c r="D39" s="8" t="s">
        <v>60</v>
      </c>
      <c r="E39" s="61" t="s">
        <v>33</v>
      </c>
      <c r="F39" s="61" t="s">
        <v>120</v>
      </c>
      <c r="G39" s="4">
        <v>5</v>
      </c>
      <c r="H39" s="5">
        <f t="shared" si="0"/>
        <v>894000</v>
      </c>
      <c r="I39" s="5">
        <f t="shared" si="1"/>
        <v>4470000</v>
      </c>
      <c r="J39" s="6" t="s">
        <v>158</v>
      </c>
    </row>
    <row r="40" spans="1:10" x14ac:dyDescent="0.25">
      <c r="A40" s="3">
        <f t="shared" si="2"/>
        <v>32</v>
      </c>
      <c r="B40" s="7" t="s">
        <v>82</v>
      </c>
      <c r="C40" s="7" t="s">
        <v>83</v>
      </c>
      <c r="D40" s="8" t="s">
        <v>84</v>
      </c>
      <c r="E40" s="61" t="s">
        <v>22</v>
      </c>
      <c r="F40" s="61" t="s">
        <v>121</v>
      </c>
      <c r="G40" s="4">
        <v>5</v>
      </c>
      <c r="H40" s="5">
        <f t="shared" si="0"/>
        <v>894000</v>
      </c>
      <c r="I40" s="5">
        <f t="shared" si="1"/>
        <v>4470000</v>
      </c>
      <c r="J40" s="6" t="s">
        <v>158</v>
      </c>
    </row>
    <row r="41" spans="1:10" x14ac:dyDescent="0.25">
      <c r="A41" s="3">
        <f t="shared" si="2"/>
        <v>33</v>
      </c>
      <c r="B41" s="7" t="s">
        <v>85</v>
      </c>
      <c r="C41" s="7" t="s">
        <v>86</v>
      </c>
      <c r="D41" s="8" t="s">
        <v>87</v>
      </c>
      <c r="E41" s="61" t="s">
        <v>20</v>
      </c>
      <c r="F41" s="61" t="s">
        <v>120</v>
      </c>
      <c r="G41" s="4">
        <v>5</v>
      </c>
      <c r="H41" s="5">
        <f t="shared" si="0"/>
        <v>894000</v>
      </c>
      <c r="I41" s="5">
        <f t="shared" si="1"/>
        <v>4470000</v>
      </c>
      <c r="J41" s="6" t="s">
        <v>158</v>
      </c>
    </row>
    <row r="42" spans="1:10" x14ac:dyDescent="0.25">
      <c r="A42" s="3">
        <f t="shared" si="2"/>
        <v>34</v>
      </c>
      <c r="B42" s="7" t="s">
        <v>52</v>
      </c>
      <c r="C42" s="7" t="s">
        <v>88</v>
      </c>
      <c r="D42" s="8" t="s">
        <v>89</v>
      </c>
      <c r="E42" s="61" t="s">
        <v>22</v>
      </c>
      <c r="F42" s="61" t="s">
        <v>121</v>
      </c>
      <c r="G42" s="4">
        <v>5</v>
      </c>
      <c r="H42" s="5">
        <f t="shared" si="0"/>
        <v>894000</v>
      </c>
      <c r="I42" s="5">
        <f t="shared" si="1"/>
        <v>4470000</v>
      </c>
      <c r="J42" s="6" t="s">
        <v>158</v>
      </c>
    </row>
    <row r="43" spans="1:10" x14ac:dyDescent="0.25">
      <c r="A43" s="3">
        <f t="shared" si="2"/>
        <v>35</v>
      </c>
      <c r="B43" s="7" t="s">
        <v>55</v>
      </c>
      <c r="C43" s="7" t="s">
        <v>56</v>
      </c>
      <c r="D43" s="8" t="s">
        <v>57</v>
      </c>
      <c r="E43" s="61" t="s">
        <v>23</v>
      </c>
      <c r="F43" s="61" t="s">
        <v>121</v>
      </c>
      <c r="G43" s="4">
        <v>5</v>
      </c>
      <c r="H43" s="5">
        <f t="shared" si="0"/>
        <v>894000</v>
      </c>
      <c r="I43" s="5">
        <f t="shared" si="1"/>
        <v>4470000</v>
      </c>
      <c r="J43" s="6" t="s">
        <v>158</v>
      </c>
    </row>
    <row r="44" spans="1:10" x14ac:dyDescent="0.25">
      <c r="A44" s="3">
        <f t="shared" si="2"/>
        <v>36</v>
      </c>
      <c r="B44" s="7" t="s">
        <v>49</v>
      </c>
      <c r="C44" s="7" t="s">
        <v>50</v>
      </c>
      <c r="D44" s="8" t="s">
        <v>51</v>
      </c>
      <c r="E44" s="61" t="s">
        <v>70</v>
      </c>
      <c r="F44" s="61" t="s">
        <v>120</v>
      </c>
      <c r="G44" s="4">
        <v>5</v>
      </c>
      <c r="H44" s="5">
        <f t="shared" si="0"/>
        <v>894000</v>
      </c>
      <c r="I44" s="5">
        <f t="shared" si="1"/>
        <v>4470000</v>
      </c>
      <c r="J44" s="6" t="s">
        <v>158</v>
      </c>
    </row>
    <row r="45" spans="1:10" x14ac:dyDescent="0.25">
      <c r="A45" s="3">
        <f t="shared" si="2"/>
        <v>37</v>
      </c>
      <c r="B45" s="7" t="s">
        <v>52</v>
      </c>
      <c r="C45" s="7" t="s">
        <v>53</v>
      </c>
      <c r="D45" s="8" t="s">
        <v>54</v>
      </c>
      <c r="E45" s="61" t="s">
        <v>22</v>
      </c>
      <c r="F45" s="61" t="s">
        <v>120</v>
      </c>
      <c r="G45" s="4">
        <v>5</v>
      </c>
      <c r="H45" s="5">
        <f t="shared" si="0"/>
        <v>894000</v>
      </c>
      <c r="I45" s="5">
        <f t="shared" si="1"/>
        <v>4470000</v>
      </c>
      <c r="J45" s="6" t="s">
        <v>158</v>
      </c>
    </row>
    <row r="46" spans="1:10" s="46" customFormat="1" x14ac:dyDescent="0.25">
      <c r="A46" s="3">
        <f t="shared" si="2"/>
        <v>38</v>
      </c>
      <c r="B46" s="48" t="s">
        <v>124</v>
      </c>
      <c r="C46" s="48" t="s">
        <v>125</v>
      </c>
      <c r="D46" s="48" t="s">
        <v>126</v>
      </c>
      <c r="E46" s="66" t="s">
        <v>33</v>
      </c>
      <c r="F46" s="62" t="s">
        <v>121</v>
      </c>
      <c r="G46" s="43">
        <v>5</v>
      </c>
      <c r="H46" s="44">
        <f t="shared" si="0"/>
        <v>894000</v>
      </c>
      <c r="I46" s="44">
        <f t="shared" si="1"/>
        <v>4470000</v>
      </c>
      <c r="J46" s="45" t="s">
        <v>158</v>
      </c>
    </row>
    <row r="47" spans="1:10" x14ac:dyDescent="0.25">
      <c r="A47" s="3">
        <f t="shared" si="2"/>
        <v>39</v>
      </c>
      <c r="B47" s="9" t="s">
        <v>90</v>
      </c>
      <c r="C47" s="9" t="s">
        <v>127</v>
      </c>
      <c r="D47" s="9" t="s">
        <v>128</v>
      </c>
      <c r="E47" s="67" t="s">
        <v>33</v>
      </c>
      <c r="F47" s="63" t="s">
        <v>120</v>
      </c>
      <c r="G47" s="4">
        <v>5</v>
      </c>
      <c r="H47" s="5">
        <f t="shared" si="0"/>
        <v>894000</v>
      </c>
      <c r="I47" s="5">
        <f t="shared" si="1"/>
        <v>4470000</v>
      </c>
      <c r="J47" s="6" t="s">
        <v>158</v>
      </c>
    </row>
    <row r="48" spans="1:10" x14ac:dyDescent="0.25">
      <c r="A48" s="3">
        <f t="shared" si="2"/>
        <v>40</v>
      </c>
      <c r="B48" s="48" t="s">
        <v>91</v>
      </c>
      <c r="C48" s="48" t="s">
        <v>92</v>
      </c>
      <c r="D48" s="48" t="s">
        <v>93</v>
      </c>
      <c r="E48" s="66" t="s">
        <v>22</v>
      </c>
      <c r="F48" s="62" t="s">
        <v>120</v>
      </c>
      <c r="G48" s="4">
        <v>5</v>
      </c>
      <c r="H48" s="5">
        <f t="shared" si="0"/>
        <v>894000</v>
      </c>
      <c r="I48" s="5">
        <f t="shared" ref="I48" si="3">G48*H48</f>
        <v>4470000</v>
      </c>
      <c r="J48" s="6" t="s">
        <v>158</v>
      </c>
    </row>
    <row r="49" spans="1:10" x14ac:dyDescent="0.25">
      <c r="A49" s="3">
        <f t="shared" si="2"/>
        <v>41</v>
      </c>
      <c r="B49" s="9" t="s">
        <v>94</v>
      </c>
      <c r="C49" s="9" t="s">
        <v>95</v>
      </c>
      <c r="D49" s="9" t="s">
        <v>96</v>
      </c>
      <c r="E49" s="67" t="s">
        <v>22</v>
      </c>
      <c r="F49" s="63" t="s">
        <v>121</v>
      </c>
      <c r="G49" s="4">
        <v>5</v>
      </c>
      <c r="H49" s="5">
        <f t="shared" si="0"/>
        <v>894000</v>
      </c>
      <c r="I49" s="5">
        <f t="shared" si="1"/>
        <v>4470000</v>
      </c>
      <c r="J49" s="6" t="s">
        <v>158</v>
      </c>
    </row>
    <row r="50" spans="1:10" x14ac:dyDescent="0.25">
      <c r="A50" s="3">
        <f t="shared" si="2"/>
        <v>42</v>
      </c>
      <c r="B50" s="9" t="s">
        <v>94</v>
      </c>
      <c r="C50" s="9" t="s">
        <v>97</v>
      </c>
      <c r="D50" s="9" t="s">
        <v>98</v>
      </c>
      <c r="E50" s="67" t="s">
        <v>33</v>
      </c>
      <c r="F50" s="63" t="s">
        <v>121</v>
      </c>
      <c r="G50" s="4">
        <v>5</v>
      </c>
      <c r="H50" s="5">
        <f t="shared" si="0"/>
        <v>894000</v>
      </c>
      <c r="I50" s="5">
        <f t="shared" si="1"/>
        <v>4470000</v>
      </c>
      <c r="J50" s="6" t="s">
        <v>158</v>
      </c>
    </row>
    <row r="51" spans="1:10" x14ac:dyDescent="0.25">
      <c r="A51" s="3">
        <f t="shared" si="2"/>
        <v>43</v>
      </c>
      <c r="B51" s="9" t="s">
        <v>99</v>
      </c>
      <c r="C51" s="9" t="s">
        <v>100</v>
      </c>
      <c r="D51" s="9" t="s">
        <v>101</v>
      </c>
      <c r="E51" s="67" t="s">
        <v>21</v>
      </c>
      <c r="F51" s="63" t="s">
        <v>121</v>
      </c>
      <c r="G51" s="4">
        <v>5</v>
      </c>
      <c r="H51" s="5">
        <f t="shared" si="0"/>
        <v>894000</v>
      </c>
      <c r="I51" s="5">
        <f t="shared" si="1"/>
        <v>4470000</v>
      </c>
      <c r="J51" s="6" t="s">
        <v>158</v>
      </c>
    </row>
    <row r="52" spans="1:10" x14ac:dyDescent="0.25">
      <c r="A52" s="3">
        <f t="shared" si="2"/>
        <v>44</v>
      </c>
      <c r="B52" s="9" t="s">
        <v>102</v>
      </c>
      <c r="C52" s="9" t="s">
        <v>140</v>
      </c>
      <c r="D52" s="9" t="s">
        <v>141</v>
      </c>
      <c r="E52" s="63" t="s">
        <v>22</v>
      </c>
      <c r="F52" s="60" t="s">
        <v>120</v>
      </c>
      <c r="G52" s="4">
        <v>5</v>
      </c>
      <c r="H52" s="5">
        <f t="shared" si="0"/>
        <v>894000</v>
      </c>
      <c r="I52" s="5">
        <f t="shared" ref="I52" si="4">G52*H52</f>
        <v>4470000</v>
      </c>
      <c r="J52" s="6" t="s">
        <v>158</v>
      </c>
    </row>
    <row r="53" spans="1:10" x14ac:dyDescent="0.25">
      <c r="A53" s="3">
        <f t="shared" si="2"/>
        <v>45</v>
      </c>
      <c r="B53" s="48" t="s">
        <v>103</v>
      </c>
      <c r="C53" s="48" t="s">
        <v>104</v>
      </c>
      <c r="D53" s="48" t="s">
        <v>105</v>
      </c>
      <c r="E53" s="66" t="s">
        <v>20</v>
      </c>
      <c r="F53" s="59" t="s">
        <v>121</v>
      </c>
      <c r="G53" s="4">
        <v>5</v>
      </c>
      <c r="H53" s="5">
        <f t="shared" si="0"/>
        <v>894000</v>
      </c>
      <c r="I53" s="5">
        <f t="shared" ref="I53" si="5">G53*H53</f>
        <v>4470000</v>
      </c>
      <c r="J53" s="6" t="s">
        <v>158</v>
      </c>
    </row>
    <row r="54" spans="1:10" x14ac:dyDescent="0.25">
      <c r="A54" s="3">
        <f t="shared" si="2"/>
        <v>46</v>
      </c>
      <c r="B54" s="9" t="s">
        <v>103</v>
      </c>
      <c r="C54" s="9" t="s">
        <v>106</v>
      </c>
      <c r="D54" s="9" t="s">
        <v>107</v>
      </c>
      <c r="E54" s="67" t="s">
        <v>33</v>
      </c>
      <c r="F54" s="60" t="s">
        <v>120</v>
      </c>
      <c r="G54" s="4">
        <v>5</v>
      </c>
      <c r="H54" s="5">
        <f t="shared" si="0"/>
        <v>894000</v>
      </c>
      <c r="I54" s="5">
        <f t="shared" si="1"/>
        <v>4470000</v>
      </c>
      <c r="J54" s="6" t="s">
        <v>158</v>
      </c>
    </row>
    <row r="55" spans="1:10" x14ac:dyDescent="0.25">
      <c r="A55" s="3">
        <f t="shared" si="2"/>
        <v>47</v>
      </c>
      <c r="B55" s="9" t="s">
        <v>129</v>
      </c>
      <c r="C55" s="9" t="s">
        <v>130</v>
      </c>
      <c r="D55" s="9" t="s">
        <v>131</v>
      </c>
      <c r="E55" s="67" t="s">
        <v>33</v>
      </c>
      <c r="F55" s="60" t="s">
        <v>121</v>
      </c>
      <c r="G55" s="4">
        <v>5</v>
      </c>
      <c r="H55" s="5">
        <f t="shared" si="0"/>
        <v>894000</v>
      </c>
      <c r="I55" s="5">
        <f t="shared" si="1"/>
        <v>4470000</v>
      </c>
      <c r="J55" s="6" t="s">
        <v>158</v>
      </c>
    </row>
    <row r="56" spans="1:10" x14ac:dyDescent="0.25">
      <c r="A56" s="3">
        <f t="shared" si="2"/>
        <v>48</v>
      </c>
      <c r="B56" s="48" t="s">
        <v>108</v>
      </c>
      <c r="C56" s="48" t="s">
        <v>109</v>
      </c>
      <c r="D56" s="48" t="s">
        <v>110</v>
      </c>
      <c r="E56" s="66" t="s">
        <v>33</v>
      </c>
      <c r="F56" s="59" t="s">
        <v>121</v>
      </c>
      <c r="G56" s="4">
        <v>5</v>
      </c>
      <c r="H56" s="5">
        <f t="shared" si="0"/>
        <v>894000</v>
      </c>
      <c r="I56" s="5">
        <f t="shared" ref="I56" si="6">G56*H56</f>
        <v>4470000</v>
      </c>
      <c r="J56" s="6" t="s">
        <v>158</v>
      </c>
    </row>
    <row r="57" spans="1:10" x14ac:dyDescent="0.25">
      <c r="A57" s="3">
        <f t="shared" si="2"/>
        <v>49</v>
      </c>
      <c r="B57" s="9" t="s">
        <v>132</v>
      </c>
      <c r="C57" s="9" t="s">
        <v>133</v>
      </c>
      <c r="D57" s="9" t="s">
        <v>134</v>
      </c>
      <c r="E57" s="67" t="s">
        <v>21</v>
      </c>
      <c r="F57" s="60" t="s">
        <v>121</v>
      </c>
      <c r="G57" s="4">
        <v>5</v>
      </c>
      <c r="H57" s="5">
        <f t="shared" si="0"/>
        <v>894000</v>
      </c>
      <c r="I57" s="5">
        <f t="shared" si="1"/>
        <v>4470000</v>
      </c>
      <c r="J57" s="6" t="s">
        <v>158</v>
      </c>
    </row>
    <row r="58" spans="1:10" s="46" customFormat="1" x14ac:dyDescent="0.25">
      <c r="A58" s="3">
        <f t="shared" si="2"/>
        <v>50</v>
      </c>
      <c r="B58" s="48" t="s">
        <v>111</v>
      </c>
      <c r="C58" s="48" t="s">
        <v>112</v>
      </c>
      <c r="D58" s="48" t="s">
        <v>113</v>
      </c>
      <c r="E58" s="66" t="s">
        <v>20</v>
      </c>
      <c r="F58" s="59" t="s">
        <v>120</v>
      </c>
      <c r="G58" s="43">
        <v>5</v>
      </c>
      <c r="H58" s="44">
        <f t="shared" si="0"/>
        <v>894000</v>
      </c>
      <c r="I58" s="44">
        <f t="shared" si="1"/>
        <v>4470000</v>
      </c>
      <c r="J58" s="45" t="s">
        <v>158</v>
      </c>
    </row>
    <row r="59" spans="1:10" x14ac:dyDescent="0.25">
      <c r="A59" s="3">
        <f t="shared" si="2"/>
        <v>51</v>
      </c>
      <c r="B59" s="9" t="s">
        <v>135</v>
      </c>
      <c r="C59" s="9" t="s">
        <v>136</v>
      </c>
      <c r="D59" s="9" t="s">
        <v>137</v>
      </c>
      <c r="E59" s="67" t="s">
        <v>22</v>
      </c>
      <c r="F59" s="63" t="s">
        <v>120</v>
      </c>
      <c r="G59" s="4">
        <v>5</v>
      </c>
      <c r="H59" s="5">
        <f t="shared" si="0"/>
        <v>894000</v>
      </c>
      <c r="I59" s="5">
        <f t="shared" si="1"/>
        <v>4470000</v>
      </c>
      <c r="J59" s="6" t="s">
        <v>158</v>
      </c>
    </row>
    <row r="60" spans="1:10" x14ac:dyDescent="0.25">
      <c r="A60" s="3">
        <f t="shared" si="2"/>
        <v>52</v>
      </c>
      <c r="B60" s="9" t="s">
        <v>114</v>
      </c>
      <c r="C60" s="9" t="s">
        <v>115</v>
      </c>
      <c r="D60" s="9" t="s">
        <v>116</v>
      </c>
      <c r="E60" s="67" t="s">
        <v>21</v>
      </c>
      <c r="F60" s="63" t="s">
        <v>121</v>
      </c>
      <c r="G60" s="4">
        <v>5</v>
      </c>
      <c r="H60" s="5">
        <f t="shared" si="0"/>
        <v>894000</v>
      </c>
      <c r="I60" s="5">
        <f t="shared" si="1"/>
        <v>4470000</v>
      </c>
      <c r="J60" s="6" t="s">
        <v>158</v>
      </c>
    </row>
    <row r="61" spans="1:10" x14ac:dyDescent="0.25">
      <c r="A61" s="3">
        <f t="shared" si="2"/>
        <v>53</v>
      </c>
      <c r="B61" s="9" t="s">
        <v>117</v>
      </c>
      <c r="C61" s="9" t="s">
        <v>118</v>
      </c>
      <c r="D61" s="9" t="s">
        <v>119</v>
      </c>
      <c r="E61" s="67" t="s">
        <v>21</v>
      </c>
      <c r="F61" s="63" t="s">
        <v>121</v>
      </c>
      <c r="G61" s="4">
        <v>5</v>
      </c>
      <c r="H61" s="5">
        <f t="shared" si="0"/>
        <v>894000</v>
      </c>
      <c r="I61" s="5">
        <f t="shared" si="1"/>
        <v>4470000</v>
      </c>
      <c r="J61" s="6" t="s">
        <v>158</v>
      </c>
    </row>
    <row r="62" spans="1:10" x14ac:dyDescent="0.25">
      <c r="A62" s="3">
        <f t="shared" si="2"/>
        <v>54</v>
      </c>
      <c r="B62" s="9" t="s">
        <v>142</v>
      </c>
      <c r="C62" s="9" t="s">
        <v>143</v>
      </c>
      <c r="D62" s="9" t="s">
        <v>144</v>
      </c>
      <c r="E62" s="67" t="s">
        <v>20</v>
      </c>
      <c r="F62" s="60" t="s">
        <v>121</v>
      </c>
      <c r="G62" s="4">
        <v>5</v>
      </c>
      <c r="H62" s="5">
        <f t="shared" si="0"/>
        <v>894000</v>
      </c>
      <c r="I62" s="5">
        <f t="shared" si="1"/>
        <v>4470000</v>
      </c>
      <c r="J62" s="6" t="s">
        <v>158</v>
      </c>
    </row>
    <row r="63" spans="1:10" x14ac:dyDescent="0.25">
      <c r="A63" s="3">
        <f t="shared" si="2"/>
        <v>55</v>
      </c>
      <c r="B63" s="48" t="s">
        <v>147</v>
      </c>
      <c r="C63" s="48" t="s">
        <v>148</v>
      </c>
      <c r="D63" s="48" t="s">
        <v>149</v>
      </c>
      <c r="E63" s="66" t="s">
        <v>48</v>
      </c>
      <c r="F63" s="59" t="s">
        <v>120</v>
      </c>
      <c r="G63" s="4">
        <v>5</v>
      </c>
      <c r="H63" s="5">
        <f t="shared" si="0"/>
        <v>894000</v>
      </c>
      <c r="I63" s="5">
        <f t="shared" si="1"/>
        <v>4470000</v>
      </c>
      <c r="J63" s="6" t="s">
        <v>158</v>
      </c>
    </row>
    <row r="64" spans="1:10" x14ac:dyDescent="0.25">
      <c r="A64" s="3">
        <f t="shared" si="2"/>
        <v>56</v>
      </c>
      <c r="B64" s="48" t="s">
        <v>114</v>
      </c>
      <c r="C64" s="48" t="s">
        <v>150</v>
      </c>
      <c r="D64" s="48" t="s">
        <v>151</v>
      </c>
      <c r="E64" s="66" t="s">
        <v>23</v>
      </c>
      <c r="F64" s="59" t="s">
        <v>121</v>
      </c>
      <c r="G64" s="4">
        <v>5</v>
      </c>
      <c r="H64" s="5">
        <f t="shared" si="0"/>
        <v>894000</v>
      </c>
      <c r="I64" s="5">
        <f t="shared" si="1"/>
        <v>4470000</v>
      </c>
      <c r="J64" s="6" t="s">
        <v>158</v>
      </c>
    </row>
    <row r="65" spans="1:10" x14ac:dyDescent="0.25">
      <c r="A65" s="3">
        <f t="shared" si="2"/>
        <v>57</v>
      </c>
      <c r="B65" s="48" t="s">
        <v>152</v>
      </c>
      <c r="C65" s="48" t="s">
        <v>153</v>
      </c>
      <c r="D65" s="48" t="s">
        <v>154</v>
      </c>
      <c r="E65" s="66" t="s">
        <v>33</v>
      </c>
      <c r="F65" s="62" t="s">
        <v>120</v>
      </c>
      <c r="G65" s="4">
        <v>5</v>
      </c>
      <c r="H65" s="5">
        <f t="shared" si="0"/>
        <v>894000</v>
      </c>
      <c r="I65" s="5">
        <f t="shared" si="1"/>
        <v>4470000</v>
      </c>
      <c r="J65" s="6" t="s">
        <v>158</v>
      </c>
    </row>
    <row r="66" spans="1:10" x14ac:dyDescent="0.25">
      <c r="A66" s="3">
        <f t="shared" si="2"/>
        <v>58</v>
      </c>
      <c r="B66" s="48" t="s">
        <v>155</v>
      </c>
      <c r="C66" s="48" t="s">
        <v>156</v>
      </c>
      <c r="D66" s="48" t="s">
        <v>157</v>
      </c>
      <c r="E66" s="66" t="s">
        <v>22</v>
      </c>
      <c r="F66" s="62" t="s">
        <v>121</v>
      </c>
      <c r="G66" s="4">
        <v>5</v>
      </c>
      <c r="H66" s="5">
        <f t="shared" si="0"/>
        <v>894000</v>
      </c>
      <c r="I66" s="5">
        <f t="shared" si="1"/>
        <v>4470000</v>
      </c>
      <c r="J66" s="6" t="s">
        <v>158</v>
      </c>
    </row>
    <row r="67" spans="1:10" x14ac:dyDescent="0.25">
      <c r="A67" s="3">
        <f t="shared" si="2"/>
        <v>59</v>
      </c>
      <c r="B67" s="55" t="s">
        <v>198</v>
      </c>
      <c r="C67" s="55" t="s">
        <v>201</v>
      </c>
      <c r="D67" s="55" t="s">
        <v>202</v>
      </c>
      <c r="E67" s="42" t="s">
        <v>203</v>
      </c>
      <c r="F67" s="60" t="s">
        <v>146</v>
      </c>
      <c r="G67" s="4">
        <v>6</v>
      </c>
      <c r="H67" s="5">
        <f>1*1490000</f>
        <v>1490000</v>
      </c>
      <c r="I67" s="5">
        <f t="shared" ref="I67" si="7">G67*H67</f>
        <v>8940000</v>
      </c>
      <c r="J67" s="6" t="s">
        <v>158</v>
      </c>
    </row>
    <row r="68" spans="1:10" x14ac:dyDescent="0.25">
      <c r="A68" s="3">
        <f t="shared" si="2"/>
        <v>60</v>
      </c>
      <c r="B68" s="9" t="s">
        <v>124</v>
      </c>
      <c r="C68" s="9" t="s">
        <v>138</v>
      </c>
      <c r="D68" s="9" t="s">
        <v>139</v>
      </c>
      <c r="E68" s="63" t="s">
        <v>145</v>
      </c>
      <c r="F68" s="60" t="s">
        <v>146</v>
      </c>
      <c r="G68" s="4">
        <v>6</v>
      </c>
      <c r="H68" s="5">
        <f>1*1490000</f>
        <v>1490000</v>
      </c>
      <c r="I68" s="5">
        <f t="shared" ref="I68" si="8">G68*H68</f>
        <v>8940000</v>
      </c>
      <c r="J68" s="6" t="s">
        <v>158</v>
      </c>
    </row>
    <row r="69" spans="1:10" ht="20.25" customHeight="1" x14ac:dyDescent="0.25">
      <c r="A69" s="74" t="s">
        <v>15</v>
      </c>
      <c r="B69" s="74"/>
      <c r="C69" s="74"/>
      <c r="D69" s="74"/>
      <c r="E69" s="74"/>
      <c r="F69" s="74"/>
      <c r="G69" s="74"/>
      <c r="H69" s="74"/>
      <c r="I69" s="49">
        <f>SUM(I9:I68)</f>
        <v>277140000</v>
      </c>
      <c r="J69" s="50"/>
    </row>
    <row r="70" spans="1:10" x14ac:dyDescent="0.25">
      <c r="A70" s="32"/>
      <c r="B70" s="33"/>
      <c r="C70" s="33"/>
      <c r="D70" s="34"/>
      <c r="E70" s="68"/>
      <c r="F70" s="64"/>
      <c r="G70" s="35"/>
      <c r="H70" s="36"/>
      <c r="I70" s="36"/>
      <c r="J70" s="37"/>
    </row>
    <row r="71" spans="1:10" ht="16.5" x14ac:dyDescent="0.25">
      <c r="G71" s="69" t="s">
        <v>16</v>
      </c>
      <c r="H71" s="69"/>
      <c r="I71" s="69"/>
    </row>
    <row r="72" spans="1:10" ht="16.5" x14ac:dyDescent="0.25">
      <c r="G72" s="69" t="s">
        <v>18</v>
      </c>
      <c r="H72" s="69"/>
      <c r="I72" s="69"/>
    </row>
    <row r="73" spans="1:10" ht="16.5" x14ac:dyDescent="0.25">
      <c r="G73" s="39"/>
      <c r="H73" s="39"/>
      <c r="I73" s="39"/>
    </row>
    <row r="74" spans="1:10" ht="20.25" customHeight="1" x14ac:dyDescent="0.25">
      <c r="G74" s="39"/>
      <c r="H74" s="76" t="s">
        <v>206</v>
      </c>
      <c r="I74" s="76"/>
    </row>
    <row r="75" spans="1:10" ht="20.25" customHeight="1" x14ac:dyDescent="0.25">
      <c r="G75" s="39"/>
      <c r="H75" s="75"/>
      <c r="I75" s="75"/>
    </row>
    <row r="76" spans="1:10" ht="21" customHeight="1" x14ac:dyDescent="0.25">
      <c r="G76" s="39"/>
      <c r="H76" s="39"/>
      <c r="I76" s="39"/>
    </row>
    <row r="77" spans="1:10" ht="16.5" x14ac:dyDescent="0.25">
      <c r="G77" s="69" t="s">
        <v>205</v>
      </c>
      <c r="H77" s="69"/>
      <c r="I77" s="69"/>
    </row>
  </sheetData>
  <autoFilter ref="A8:J69"/>
  <mergeCells count="11">
    <mergeCell ref="G77:I77"/>
    <mergeCell ref="A1:D1"/>
    <mergeCell ref="A2:D2"/>
    <mergeCell ref="A4:J4"/>
    <mergeCell ref="A5:J5"/>
    <mergeCell ref="G1:J1"/>
    <mergeCell ref="G2:J2"/>
    <mergeCell ref="A69:H69"/>
    <mergeCell ref="G71:I71"/>
    <mergeCell ref="G72:I72"/>
    <mergeCell ref="H74:I74"/>
  </mergeCells>
  <conditionalFormatting sqref="C70">
    <cfRule type="duplicateValues" dxfId="65" priority="154" stopIfTrue="1"/>
  </conditionalFormatting>
  <conditionalFormatting sqref="C46">
    <cfRule type="duplicateValues" dxfId="64" priority="84" stopIfTrue="1"/>
  </conditionalFormatting>
  <conditionalFormatting sqref="C47">
    <cfRule type="duplicateValues" dxfId="63" priority="83" stopIfTrue="1"/>
  </conditionalFormatting>
  <conditionalFormatting sqref="C49">
    <cfRule type="duplicateValues" dxfId="62" priority="82" stopIfTrue="1"/>
  </conditionalFormatting>
  <conditionalFormatting sqref="C50">
    <cfRule type="duplicateValues" dxfId="61" priority="80" stopIfTrue="1"/>
  </conditionalFormatting>
  <conditionalFormatting sqref="C50">
    <cfRule type="duplicateValues" dxfId="60" priority="81" stopIfTrue="1"/>
  </conditionalFormatting>
  <conditionalFormatting sqref="C51 C53">
    <cfRule type="duplicateValues" dxfId="59" priority="79" stopIfTrue="1"/>
  </conditionalFormatting>
  <conditionalFormatting sqref="C54">
    <cfRule type="duplicateValues" dxfId="58" priority="78" stopIfTrue="1"/>
  </conditionalFormatting>
  <conditionalFormatting sqref="C55:C56">
    <cfRule type="duplicateValues" dxfId="57" priority="77" stopIfTrue="1"/>
  </conditionalFormatting>
  <conditionalFormatting sqref="C57">
    <cfRule type="duplicateValues" dxfId="56" priority="76" stopIfTrue="1"/>
  </conditionalFormatting>
  <conditionalFormatting sqref="C58">
    <cfRule type="duplicateValues" dxfId="55" priority="75" stopIfTrue="1"/>
  </conditionalFormatting>
  <conditionalFormatting sqref="C59">
    <cfRule type="duplicateValues" dxfId="54" priority="74" stopIfTrue="1"/>
  </conditionalFormatting>
  <conditionalFormatting sqref="C60">
    <cfRule type="duplicateValues" dxfId="53" priority="73" stopIfTrue="1"/>
  </conditionalFormatting>
  <conditionalFormatting sqref="C61">
    <cfRule type="duplicateValues" dxfId="52" priority="72" stopIfTrue="1"/>
  </conditionalFormatting>
  <conditionalFormatting sqref="C62">
    <cfRule type="duplicateValues" dxfId="51" priority="68" stopIfTrue="1"/>
  </conditionalFormatting>
  <conditionalFormatting sqref="C63">
    <cfRule type="duplicateValues" dxfId="50" priority="67" stopIfTrue="1"/>
  </conditionalFormatting>
  <conditionalFormatting sqref="B64">
    <cfRule type="duplicateValues" dxfId="49" priority="66" stopIfTrue="1"/>
  </conditionalFormatting>
  <conditionalFormatting sqref="C64">
    <cfRule type="duplicateValues" dxfId="48" priority="65" stopIfTrue="1"/>
  </conditionalFormatting>
  <conditionalFormatting sqref="C65">
    <cfRule type="duplicateValues" dxfId="47" priority="64" stopIfTrue="1"/>
  </conditionalFormatting>
  <conditionalFormatting sqref="C66">
    <cfRule type="duplicateValues" dxfId="46" priority="63" stopIfTrue="1"/>
  </conditionalFormatting>
  <conditionalFormatting sqref="C10">
    <cfRule type="duplicateValues" dxfId="45" priority="46" stopIfTrue="1"/>
  </conditionalFormatting>
  <conditionalFormatting sqref="C11">
    <cfRule type="duplicateValues" dxfId="44" priority="45" stopIfTrue="1"/>
  </conditionalFormatting>
  <conditionalFormatting sqref="C31">
    <cfRule type="duplicateValues" dxfId="43" priority="44" stopIfTrue="1"/>
  </conditionalFormatting>
  <conditionalFormatting sqref="C32">
    <cfRule type="duplicateValues" dxfId="42" priority="42" stopIfTrue="1"/>
  </conditionalFormatting>
  <conditionalFormatting sqref="C32">
    <cfRule type="duplicateValues" dxfId="41" priority="43" stopIfTrue="1"/>
  </conditionalFormatting>
  <conditionalFormatting sqref="C33">
    <cfRule type="duplicateValues" dxfId="40" priority="41" stopIfTrue="1"/>
  </conditionalFormatting>
  <conditionalFormatting sqref="C34">
    <cfRule type="duplicateValues" dxfId="39" priority="40" stopIfTrue="1"/>
  </conditionalFormatting>
  <conditionalFormatting sqref="C35">
    <cfRule type="duplicateValues" dxfId="38" priority="39" stopIfTrue="1"/>
  </conditionalFormatting>
  <conditionalFormatting sqref="C32:C45">
    <cfRule type="duplicateValues" dxfId="37" priority="38"/>
  </conditionalFormatting>
  <conditionalFormatting sqref="C36">
    <cfRule type="duplicateValues" dxfId="36" priority="37" stopIfTrue="1"/>
  </conditionalFormatting>
  <conditionalFormatting sqref="C37">
    <cfRule type="duplicateValues" dxfId="35" priority="36" stopIfTrue="1"/>
  </conditionalFormatting>
  <conditionalFormatting sqref="C38">
    <cfRule type="duplicateValues" dxfId="34" priority="35" stopIfTrue="1"/>
  </conditionalFormatting>
  <conditionalFormatting sqref="C39">
    <cfRule type="duplicateValues" dxfId="33" priority="34" stopIfTrue="1"/>
  </conditionalFormatting>
  <conditionalFormatting sqref="C40">
    <cfRule type="duplicateValues" dxfId="32" priority="32" stopIfTrue="1"/>
  </conditionalFormatting>
  <conditionalFormatting sqref="C40">
    <cfRule type="duplicateValues" dxfId="31" priority="33" stopIfTrue="1"/>
  </conditionalFormatting>
  <conditionalFormatting sqref="C41">
    <cfRule type="duplicateValues" dxfId="30" priority="31" stopIfTrue="1"/>
  </conditionalFormatting>
  <conditionalFormatting sqref="C42">
    <cfRule type="duplicateValues" dxfId="29" priority="29" stopIfTrue="1"/>
  </conditionalFormatting>
  <conditionalFormatting sqref="C42">
    <cfRule type="duplicateValues" dxfId="28" priority="30" stopIfTrue="1"/>
  </conditionalFormatting>
  <conditionalFormatting sqref="C43">
    <cfRule type="duplicateValues" dxfId="27" priority="28" stopIfTrue="1"/>
  </conditionalFormatting>
  <conditionalFormatting sqref="C44">
    <cfRule type="duplicateValues" dxfId="26" priority="27" stopIfTrue="1"/>
  </conditionalFormatting>
  <conditionalFormatting sqref="C45">
    <cfRule type="duplicateValues" dxfId="25" priority="26" stopIfTrue="1"/>
  </conditionalFormatting>
  <conditionalFormatting sqref="C9">
    <cfRule type="duplicateValues" dxfId="24" priority="158" stopIfTrue="1"/>
  </conditionalFormatting>
  <conditionalFormatting sqref="C48">
    <cfRule type="duplicateValues" dxfId="23" priority="24" stopIfTrue="1"/>
  </conditionalFormatting>
  <conditionalFormatting sqref="C52">
    <cfRule type="duplicateValues" dxfId="22" priority="23" stopIfTrue="1"/>
  </conditionalFormatting>
  <conditionalFormatting sqref="C52">
    <cfRule type="duplicateValues" dxfId="21" priority="22"/>
  </conditionalFormatting>
  <conditionalFormatting sqref="C68">
    <cfRule type="duplicateValues" dxfId="20" priority="19" stopIfTrue="1"/>
  </conditionalFormatting>
  <conditionalFormatting sqref="C68">
    <cfRule type="duplicateValues" dxfId="19" priority="20" stopIfTrue="1"/>
  </conditionalFormatting>
  <conditionalFormatting sqref="C68">
    <cfRule type="duplicateValues" dxfId="18" priority="21"/>
  </conditionalFormatting>
  <conditionalFormatting sqref="C25">
    <cfRule type="duplicateValues" dxfId="17" priority="18" stopIfTrue="1"/>
  </conditionalFormatting>
  <conditionalFormatting sqref="C26">
    <cfRule type="duplicateValues" dxfId="16" priority="17" stopIfTrue="1"/>
  </conditionalFormatting>
  <conditionalFormatting sqref="C27">
    <cfRule type="duplicateValues" dxfId="15" priority="16" stopIfTrue="1"/>
  </conditionalFormatting>
  <conditionalFormatting sqref="C28">
    <cfRule type="duplicateValues" dxfId="14" priority="15" stopIfTrue="1"/>
  </conditionalFormatting>
  <conditionalFormatting sqref="C29">
    <cfRule type="duplicateValues" dxfId="13" priority="14" stopIfTrue="1"/>
  </conditionalFormatting>
  <conditionalFormatting sqref="C30">
    <cfRule type="duplicateValues" dxfId="12" priority="13" stopIfTrue="1"/>
  </conditionalFormatting>
  <conditionalFormatting sqref="C15">
    <cfRule type="duplicateValues" dxfId="11" priority="9" stopIfTrue="1"/>
  </conditionalFormatting>
  <conditionalFormatting sqref="C17">
    <cfRule type="duplicateValues" dxfId="10" priority="8" stopIfTrue="1"/>
  </conditionalFormatting>
  <conditionalFormatting sqref="C18">
    <cfRule type="duplicateValues" dxfId="9" priority="7" stopIfTrue="1"/>
  </conditionalFormatting>
  <conditionalFormatting sqref="C12:C14">
    <cfRule type="duplicateValues" dxfId="8" priority="10" stopIfTrue="1"/>
  </conditionalFormatting>
  <conditionalFormatting sqref="C16">
    <cfRule type="duplicateValues" dxfId="7" priority="11" stopIfTrue="1"/>
  </conditionalFormatting>
  <conditionalFormatting sqref="C19">
    <cfRule type="duplicateValues" dxfId="6" priority="12" stopIfTrue="1"/>
  </conditionalFormatting>
  <conditionalFormatting sqref="C20:C21">
    <cfRule type="duplicateValues" dxfId="5" priority="6" stopIfTrue="1"/>
  </conditionalFormatting>
  <conditionalFormatting sqref="C22">
    <cfRule type="duplicateValues" dxfId="4" priority="5" stopIfTrue="1"/>
  </conditionalFormatting>
  <conditionalFormatting sqref="C23">
    <cfRule type="duplicateValues" dxfId="3" priority="4" stopIfTrue="1"/>
  </conditionalFormatting>
  <conditionalFormatting sqref="C24">
    <cfRule type="duplicateValues" dxfId="2" priority="3" stopIfTrue="1"/>
  </conditionalFormatting>
  <conditionalFormatting sqref="C50:C51 C53:C66">
    <cfRule type="duplicateValues" dxfId="1" priority="161"/>
  </conditionalFormatting>
  <conditionalFormatting sqref="C67">
    <cfRule type="duplicateValues" dxfId="0" priority="1" stopIfTrue="1"/>
  </conditionalFormatting>
  <pageMargins left="0.47244094488188981" right="0.19" top="0.47244094488188981" bottom="0.52" header="0.53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</vt:lpstr>
      <vt:lpstr>Sheet2</vt:lpstr>
      <vt:lpstr>Sheet3</vt:lpstr>
      <vt:lpstr>ds!Print_Titles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Windows User</cp:lastModifiedBy>
  <cp:lastPrinted>2021-05-05T04:17:36Z</cp:lastPrinted>
  <dcterms:created xsi:type="dcterms:W3CDTF">2018-03-23T05:18:46Z</dcterms:created>
  <dcterms:modified xsi:type="dcterms:W3CDTF">2021-05-13T07:26:40Z</dcterms:modified>
</cp:coreProperties>
</file>